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rmf_2025\"/>
    </mc:Choice>
  </mc:AlternateContent>
  <xr:revisionPtr revIDLastSave="0" documentId="13_ncr:1_{B0D55E1E-A637-4FD5-9793-1C53A334C8E0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RMF2022" sheetId="1" r:id="rId1"/>
    <sheet name="AMC" sheetId="5" r:id="rId2"/>
  </sheets>
  <definedNames>
    <definedName name="_xlnm.Print_Area" localSheetId="0">'RMF2022'!$A$1:$S$32</definedName>
  </definedNames>
  <calcPr calcId="191029"/>
</workbook>
</file>

<file path=xl/calcChain.xml><?xml version="1.0" encoding="utf-8"?>
<calcChain xmlns="http://schemas.openxmlformats.org/spreadsheetml/2006/main">
  <c r="HY32" i="1" l="1"/>
  <c r="IA32" i="1" s="1"/>
  <c r="IB32" i="1" s="1"/>
  <c r="HX32" i="1"/>
  <c r="IA31" i="1"/>
  <c r="IB30" i="1"/>
  <c r="IA30" i="1"/>
  <c r="HZ30" i="1"/>
  <c r="IB29" i="1"/>
  <c r="IA29" i="1"/>
  <c r="HZ29" i="1"/>
  <c r="IA28" i="1"/>
  <c r="IB28" i="1" s="1"/>
  <c r="HZ28" i="1"/>
  <c r="IA27" i="1"/>
  <c r="IB27" i="1" s="1"/>
  <c r="HZ27" i="1"/>
  <c r="IB26" i="1"/>
  <c r="IA26" i="1"/>
  <c r="HZ26" i="1"/>
  <c r="IB25" i="1"/>
  <c r="IA25" i="1"/>
  <c r="HZ25" i="1"/>
  <c r="IA24" i="1"/>
  <c r="IB24" i="1" s="1"/>
  <c r="HZ24" i="1"/>
  <c r="HZ23" i="1"/>
  <c r="IA22" i="1"/>
  <c r="IB22" i="1" s="1"/>
  <c r="HZ22" i="1"/>
  <c r="IA21" i="1"/>
  <c r="IB21" i="1" s="1"/>
  <c r="HZ21" i="1"/>
  <c r="IB20" i="1"/>
  <c r="IA20" i="1"/>
  <c r="HZ20" i="1"/>
  <c r="IB19" i="1"/>
  <c r="IA19" i="1"/>
  <c r="HZ19" i="1"/>
  <c r="IA18" i="1"/>
  <c r="IB18" i="1" s="1"/>
  <c r="HZ18" i="1"/>
  <c r="IA17" i="1"/>
  <c r="IB17" i="1" s="1"/>
  <c r="HZ17" i="1"/>
  <c r="IB16" i="1"/>
  <c r="IA16" i="1"/>
  <c r="HZ16" i="1"/>
  <c r="IB14" i="1"/>
  <c r="IA14" i="1"/>
  <c r="HZ14" i="1"/>
  <c r="IA13" i="1"/>
  <c r="IB13" i="1" s="1"/>
  <c r="HZ13" i="1"/>
  <c r="IA12" i="1"/>
  <c r="IB12" i="1" s="1"/>
  <c r="HZ12" i="1"/>
  <c r="IB10" i="1"/>
  <c r="IA10" i="1"/>
  <c r="HZ10" i="1"/>
  <c r="IA9" i="1"/>
  <c r="IB9" i="1" s="1"/>
  <c r="HZ9" i="1"/>
  <c r="IA8" i="1"/>
  <c r="IB8" i="1" s="1"/>
  <c r="HZ8" i="1"/>
  <c r="IB7" i="1"/>
  <c r="IA7" i="1"/>
  <c r="HZ7" i="1"/>
  <c r="HZ32" i="1" s="1"/>
  <c r="HT32" i="1" l="1"/>
  <c r="HW30" i="1"/>
  <c r="HV30" i="1"/>
  <c r="HV29" i="1"/>
  <c r="HW29" i="1" s="1"/>
  <c r="HV28" i="1"/>
  <c r="HW28" i="1" s="1"/>
  <c r="HV27" i="1"/>
  <c r="HW27" i="1" s="1"/>
  <c r="HV26" i="1"/>
  <c r="HW26" i="1" s="1"/>
  <c r="HV25" i="1"/>
  <c r="HW25" i="1" s="1"/>
  <c r="HV24" i="1"/>
  <c r="HW24" i="1" s="1"/>
  <c r="HW23" i="1"/>
  <c r="HV23" i="1"/>
  <c r="HV22" i="1"/>
  <c r="HW22" i="1" s="1"/>
  <c r="HV21" i="1"/>
  <c r="HW21" i="1" s="1"/>
  <c r="HW20" i="1"/>
  <c r="HV20" i="1"/>
  <c r="HV19" i="1"/>
  <c r="HW19" i="1" s="1"/>
  <c r="HV18" i="1"/>
  <c r="HW18" i="1" s="1"/>
  <c r="HV17" i="1"/>
  <c r="HW17" i="1" s="1"/>
  <c r="HV16" i="1"/>
  <c r="HW16" i="1" s="1"/>
  <c r="HV14" i="1"/>
  <c r="HW14" i="1" s="1"/>
  <c r="HV13" i="1"/>
  <c r="HW13" i="1" s="1"/>
  <c r="HV12" i="1"/>
  <c r="HW12" i="1" s="1"/>
  <c r="HV10" i="1"/>
  <c r="HW10" i="1" s="1"/>
  <c r="HV9" i="1"/>
  <c r="HW9" i="1" s="1"/>
  <c r="HV8" i="1"/>
  <c r="HW8" i="1" s="1"/>
  <c r="HV7" i="1"/>
  <c r="HW7" i="1" s="1"/>
  <c r="HU17" i="1" l="1"/>
  <c r="HU21" i="1"/>
  <c r="HU13" i="1"/>
  <c r="HU24" i="1"/>
  <c r="HU28" i="1"/>
  <c r="HU19" i="1"/>
  <c r="HU22" i="1"/>
  <c r="HU25" i="1"/>
  <c r="HU29" i="1"/>
  <c r="HU7" i="1"/>
  <c r="HU20" i="1"/>
  <c r="HU26" i="1"/>
  <c r="HU12" i="1"/>
  <c r="HU27" i="1"/>
  <c r="HU9" i="1"/>
  <c r="HU18" i="1"/>
  <c r="HU10" i="1"/>
  <c r="HU16" i="1"/>
  <c r="HU8" i="1"/>
  <c r="HU23" i="1"/>
  <c r="HU30" i="1"/>
  <c r="HU31" i="1"/>
  <c r="HO32" i="1"/>
  <c r="HP30" i="1" s="1"/>
  <c r="HR30" i="1"/>
  <c r="HQ30" i="1"/>
  <c r="HQ29" i="1"/>
  <c r="HR29" i="1" s="1"/>
  <c r="HR28" i="1"/>
  <c r="HQ28" i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Q21" i="1"/>
  <c r="HR21" i="1" s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U32" i="1" l="1"/>
  <c r="HV32" i="1"/>
  <c r="HW32" i="1" s="1"/>
  <c r="HP17" i="1"/>
  <c r="HP22" i="1"/>
  <c r="HP9" i="1"/>
  <c r="HP25" i="1"/>
  <c r="HP18" i="1"/>
  <c r="HP7" i="1"/>
  <c r="HP13" i="1"/>
  <c r="HP20" i="1"/>
  <c r="HP28" i="1"/>
  <c r="HP10" i="1"/>
  <c r="HP23" i="1"/>
  <c r="HP31" i="1"/>
  <c r="HP29" i="1"/>
  <c r="HP12" i="1"/>
  <c r="HP16" i="1"/>
  <c r="HP24" i="1"/>
  <c r="HP26" i="1"/>
  <c r="HP8" i="1"/>
  <c r="HP21" i="1"/>
  <c r="HP19" i="1"/>
  <c r="HP27" i="1"/>
  <c r="HJ32" i="1"/>
  <c r="HQ32" i="1" s="1"/>
  <c r="HR32" i="1" s="1"/>
  <c r="HM30" i="1"/>
  <c r="HL30" i="1"/>
  <c r="HL29" i="1"/>
  <c r="HM29" i="1" s="1"/>
  <c r="HL28" i="1"/>
  <c r="HM28" i="1" s="1"/>
  <c r="HL27" i="1"/>
  <c r="HM27" i="1" s="1"/>
  <c r="HL26" i="1"/>
  <c r="HM26" i="1" s="1"/>
  <c r="HL25" i="1"/>
  <c r="HM25" i="1" s="1"/>
  <c r="HL24" i="1"/>
  <c r="HM24" i="1" s="1"/>
  <c r="HL23" i="1"/>
  <c r="HM23" i="1" s="1"/>
  <c r="HL22" i="1"/>
  <c r="HM22" i="1" s="1"/>
  <c r="HL21" i="1"/>
  <c r="HM21" i="1" s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L9" i="1"/>
  <c r="HM9" i="1" s="1"/>
  <c r="HL8" i="1"/>
  <c r="HM8" i="1" s="1"/>
  <c r="HL7" i="1"/>
  <c r="HM7" i="1" s="1"/>
  <c r="HP32" i="1" l="1"/>
  <c r="HK13" i="1"/>
  <c r="HK22" i="1"/>
  <c r="HK29" i="1"/>
  <c r="HK9" i="1"/>
  <c r="HK26" i="1"/>
  <c r="HK20" i="1"/>
  <c r="HK21" i="1"/>
  <c r="HK19" i="1"/>
  <c r="HK30" i="1"/>
  <c r="HK12" i="1"/>
  <c r="HK16" i="1"/>
  <c r="HK23" i="1"/>
  <c r="HK10" i="1"/>
  <c r="HK27" i="1"/>
  <c r="HK7" i="1"/>
  <c r="HK17" i="1"/>
  <c r="HK24" i="1"/>
  <c r="HK31" i="1"/>
  <c r="HK28" i="1"/>
  <c r="HK8" i="1"/>
  <c r="HK18" i="1"/>
  <c r="HK25" i="1"/>
  <c r="HE32" i="1"/>
  <c r="HF31" i="1" s="1"/>
  <c r="HH30" i="1"/>
  <c r="HG30" i="1"/>
  <c r="HG29" i="1"/>
  <c r="HH29" i="1" s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G19" i="1"/>
  <c r="HH19" i="1" s="1"/>
  <c r="HH18" i="1"/>
  <c r="HG18" i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L32" i="1" l="1"/>
  <c r="HM32" i="1" s="1"/>
  <c r="HK32" i="1"/>
  <c r="HF16" i="1"/>
  <c r="HF9" i="1"/>
  <c r="HF30" i="1"/>
  <c r="HF26" i="1"/>
  <c r="HF10" i="1"/>
  <c r="HF19" i="1"/>
  <c r="HF23" i="1"/>
  <c r="HF12" i="1"/>
  <c r="HF17" i="1"/>
  <c r="HF7" i="1"/>
  <c r="HF20" i="1"/>
  <c r="HF8" i="1"/>
  <c r="HF21" i="1"/>
  <c r="HF29" i="1"/>
  <c r="HF13" i="1"/>
  <c r="HF18" i="1"/>
  <c r="HF25" i="1"/>
  <c r="HF24" i="1"/>
  <c r="HF27" i="1"/>
  <c r="HF22" i="1"/>
  <c r="HF28" i="1"/>
  <c r="GZ32" i="1"/>
  <c r="HA31" i="1" s="1"/>
  <c r="HC30" i="1"/>
  <c r="HB30" i="1"/>
  <c r="HB29" i="1"/>
  <c r="HC29" i="1" s="1"/>
  <c r="HB28" i="1"/>
  <c r="HC28" i="1" s="1"/>
  <c r="HB27" i="1"/>
  <c r="HC27" i="1" s="1"/>
  <c r="HB26" i="1"/>
  <c r="HC26" i="1" s="1"/>
  <c r="HB25" i="1"/>
  <c r="HC25" i="1" s="1"/>
  <c r="HC24" i="1"/>
  <c r="HB24" i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27" i="1"/>
  <c r="HA7" i="1"/>
  <c r="HA10" i="1"/>
  <c r="HA19" i="1"/>
  <c r="HA24" i="1"/>
  <c r="HA28" i="1"/>
  <c r="HA16" i="1"/>
  <c r="HA17" i="1"/>
  <c r="HA21" i="1"/>
  <c r="HA8" i="1"/>
  <c r="HA12" i="1"/>
  <c r="HA22" i="1"/>
  <c r="HA26" i="1"/>
  <c r="HA18" i="1"/>
  <c r="HA9" i="1"/>
  <c r="HA13" i="1"/>
  <c r="HA25" i="1"/>
  <c r="HA30" i="1"/>
  <c r="HA23" i="1"/>
  <c r="HA20" i="1"/>
  <c r="HA29" i="1"/>
  <c r="GU32" i="1"/>
  <c r="GP32" i="1"/>
  <c r="GK32" i="1"/>
  <c r="GW32" i="1" l="1"/>
  <c r="GX32" i="1" s="1"/>
  <c r="HA32" i="1"/>
  <c r="HB32" i="1"/>
  <c r="HC32" i="1" s="1"/>
  <c r="GV31" i="1"/>
  <c r="GX30" i="1"/>
  <c r="GW30" i="1"/>
  <c r="GV30" i="1"/>
  <c r="GW29" i="1"/>
  <c r="GX29" i="1" s="1"/>
  <c r="GV29" i="1"/>
  <c r="GW28" i="1"/>
  <c r="GX28" i="1" s="1"/>
  <c r="GV28" i="1"/>
  <c r="GW27" i="1"/>
  <c r="GX27" i="1" s="1"/>
  <c r="GV27" i="1"/>
  <c r="GW26" i="1"/>
  <c r="GX26" i="1" s="1"/>
  <c r="GV26" i="1"/>
  <c r="GW25" i="1"/>
  <c r="GX25" i="1" s="1"/>
  <c r="GV25" i="1"/>
  <c r="GW24" i="1"/>
  <c r="GX24" i="1" s="1"/>
  <c r="GV24" i="1"/>
  <c r="GW23" i="1"/>
  <c r="GX23" i="1" s="1"/>
  <c r="GV23" i="1"/>
  <c r="GW22" i="1"/>
  <c r="GX22" i="1" s="1"/>
  <c r="GV22" i="1"/>
  <c r="GW21" i="1"/>
  <c r="GX21" i="1" s="1"/>
  <c r="GV21" i="1"/>
  <c r="GW20" i="1"/>
  <c r="GX20" i="1" s="1"/>
  <c r="GV20" i="1"/>
  <c r="GW19" i="1"/>
  <c r="GX19" i="1" s="1"/>
  <c r="GV19" i="1"/>
  <c r="GW18" i="1"/>
  <c r="GX18" i="1" s="1"/>
  <c r="GV18" i="1"/>
  <c r="GW17" i="1"/>
  <c r="GX17" i="1" s="1"/>
  <c r="GV17" i="1"/>
  <c r="GW16" i="1"/>
  <c r="GX16" i="1" s="1"/>
  <c r="GV16" i="1"/>
  <c r="GW14" i="1"/>
  <c r="GX14" i="1" s="1"/>
  <c r="GW13" i="1"/>
  <c r="GX13" i="1" s="1"/>
  <c r="GV13" i="1"/>
  <c r="GW12" i="1"/>
  <c r="GX12" i="1" s="1"/>
  <c r="GV12" i="1"/>
  <c r="GW10" i="1"/>
  <c r="GX10" i="1" s="1"/>
  <c r="GV10" i="1"/>
  <c r="GW9" i="1"/>
  <c r="GX9" i="1" s="1"/>
  <c r="GV9" i="1"/>
  <c r="GW8" i="1"/>
  <c r="GX8" i="1" s="1"/>
  <c r="GV8" i="1"/>
  <c r="GW7" i="1"/>
  <c r="GX7" i="1" s="1"/>
  <c r="GV7" i="1"/>
  <c r="GV32" i="1" l="1"/>
  <c r="GR32" i="1"/>
  <c r="GS32" i="1" s="1"/>
  <c r="GQ31" i="1"/>
  <c r="GS30" i="1"/>
  <c r="GR30" i="1"/>
  <c r="GQ30" i="1"/>
  <c r="GR29" i="1"/>
  <c r="GS29" i="1" s="1"/>
  <c r="GQ29" i="1"/>
  <c r="GR28" i="1"/>
  <c r="GS28" i="1" s="1"/>
  <c r="GQ28" i="1"/>
  <c r="GR27" i="1"/>
  <c r="GS27" i="1" s="1"/>
  <c r="GQ27" i="1"/>
  <c r="GR26" i="1"/>
  <c r="GS26" i="1" s="1"/>
  <c r="GQ26" i="1"/>
  <c r="GR25" i="1"/>
  <c r="GS25" i="1" s="1"/>
  <c r="GQ25" i="1"/>
  <c r="GR24" i="1"/>
  <c r="GS24" i="1" s="1"/>
  <c r="GQ24" i="1"/>
  <c r="GR23" i="1"/>
  <c r="GS23" i="1" s="1"/>
  <c r="GQ23" i="1"/>
  <c r="GR22" i="1"/>
  <c r="GS22" i="1" s="1"/>
  <c r="GQ22" i="1"/>
  <c r="GR21" i="1"/>
  <c r="GS21" i="1" s="1"/>
  <c r="GQ21" i="1"/>
  <c r="GR20" i="1"/>
  <c r="GS20" i="1" s="1"/>
  <c r="GQ20" i="1"/>
  <c r="GR19" i="1"/>
  <c r="GS19" i="1" s="1"/>
  <c r="GQ19" i="1"/>
  <c r="GR18" i="1"/>
  <c r="GS18" i="1" s="1"/>
  <c r="GQ18" i="1"/>
  <c r="GR17" i="1"/>
  <c r="GS17" i="1" s="1"/>
  <c r="GQ17" i="1"/>
  <c r="GR16" i="1"/>
  <c r="GS16" i="1" s="1"/>
  <c r="GQ16" i="1"/>
  <c r="GR14" i="1"/>
  <c r="GS14" i="1" s="1"/>
  <c r="GR13" i="1"/>
  <c r="GS13" i="1" s="1"/>
  <c r="GQ13" i="1"/>
  <c r="GR12" i="1"/>
  <c r="GS12" i="1" s="1"/>
  <c r="GQ12" i="1"/>
  <c r="GR10" i="1"/>
  <c r="GS10" i="1" s="1"/>
  <c r="GQ10" i="1"/>
  <c r="GR9" i="1"/>
  <c r="GS9" i="1" s="1"/>
  <c r="GQ9" i="1"/>
  <c r="GR8" i="1"/>
  <c r="GS8" i="1" s="1"/>
  <c r="GQ8" i="1"/>
  <c r="GR7" i="1"/>
  <c r="GS7" i="1" s="1"/>
  <c r="GQ7" i="1"/>
  <c r="GQ32" i="1" l="1"/>
  <c r="GL31" i="1"/>
  <c r="GN30" i="1"/>
  <c r="GM30" i="1"/>
  <c r="GM29" i="1"/>
  <c r="GN29" i="1" s="1"/>
  <c r="GM28" i="1"/>
  <c r="GN28" i="1" s="1"/>
  <c r="GL28" i="1"/>
  <c r="GM27" i="1"/>
  <c r="GN27" i="1" s="1"/>
  <c r="GM26" i="1"/>
  <c r="GN26" i="1" s="1"/>
  <c r="GM25" i="1"/>
  <c r="GN25" i="1" s="1"/>
  <c r="GL25" i="1"/>
  <c r="GM24" i="1"/>
  <c r="GN24" i="1" s="1"/>
  <c r="GM23" i="1"/>
  <c r="GN23" i="1" s="1"/>
  <c r="GM22" i="1"/>
  <c r="GN22" i="1" s="1"/>
  <c r="GM21" i="1"/>
  <c r="GN21" i="1" s="1"/>
  <c r="GL21" i="1"/>
  <c r="GM20" i="1"/>
  <c r="GN20" i="1" s="1"/>
  <c r="GM19" i="1"/>
  <c r="GN19" i="1" s="1"/>
  <c r="GM18" i="1"/>
  <c r="GN18" i="1" s="1"/>
  <c r="GL18" i="1"/>
  <c r="GM17" i="1"/>
  <c r="GN17" i="1" s="1"/>
  <c r="GM16" i="1"/>
  <c r="GN16" i="1" s="1"/>
  <c r="GM14" i="1"/>
  <c r="GN14" i="1" s="1"/>
  <c r="GM13" i="1"/>
  <c r="GN13" i="1" s="1"/>
  <c r="GL13" i="1"/>
  <c r="GM12" i="1"/>
  <c r="GN12" i="1" s="1"/>
  <c r="GM10" i="1"/>
  <c r="GN10" i="1" s="1"/>
  <c r="GM9" i="1"/>
  <c r="GN9" i="1" s="1"/>
  <c r="GL9" i="1"/>
  <c r="GM8" i="1"/>
  <c r="GN8" i="1" s="1"/>
  <c r="GM7" i="1"/>
  <c r="GN7" i="1" s="1"/>
  <c r="GL10" i="1" l="1"/>
  <c r="GL22" i="1"/>
  <c r="GL29" i="1"/>
  <c r="GL16" i="1"/>
  <c r="GL19" i="1"/>
  <c r="GL7" i="1"/>
  <c r="GL12" i="1"/>
  <c r="GL23" i="1"/>
  <c r="GL26" i="1"/>
  <c r="GL30" i="1"/>
  <c r="GL20" i="1"/>
  <c r="GL8" i="1"/>
  <c r="GL17" i="1"/>
  <c r="GL24" i="1"/>
  <c r="GL27" i="1"/>
  <c r="GF32" i="1"/>
  <c r="GE32" i="1"/>
  <c r="GI30" i="1"/>
  <c r="GH30" i="1"/>
  <c r="GH29" i="1"/>
  <c r="GI29" i="1" s="1"/>
  <c r="GH28" i="1"/>
  <c r="GI28" i="1" s="1"/>
  <c r="GI27" i="1"/>
  <c r="GH27" i="1"/>
  <c r="GH26" i="1"/>
  <c r="GI26" i="1" s="1"/>
  <c r="GH25" i="1"/>
  <c r="GI25" i="1" s="1"/>
  <c r="GH24" i="1"/>
  <c r="GI24" i="1" s="1"/>
  <c r="GH23" i="1"/>
  <c r="GI23" i="1" s="1"/>
  <c r="GH22" i="1"/>
  <c r="GI22" i="1" s="1"/>
  <c r="GH21" i="1"/>
  <c r="GI21" i="1" s="1"/>
  <c r="GH20" i="1"/>
  <c r="GI20" i="1" s="1"/>
  <c r="GI19" i="1"/>
  <c r="GH19" i="1"/>
  <c r="GH18" i="1"/>
  <c r="GI18" i="1" s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 s="1"/>
  <c r="GH7" i="1"/>
  <c r="GI7" i="1" s="1"/>
  <c r="GG17" i="1" l="1"/>
  <c r="GM32" i="1"/>
  <c r="GN32" i="1" s="1"/>
  <c r="GL32" i="1"/>
  <c r="GG28" i="1"/>
  <c r="GG25" i="1"/>
  <c r="GG9" i="1"/>
  <c r="GG19" i="1"/>
  <c r="GG21" i="1"/>
  <c r="GG26" i="1"/>
  <c r="GG8" i="1"/>
  <c r="GG18" i="1"/>
  <c r="GG13" i="1"/>
  <c r="GG22" i="1"/>
  <c r="GG29" i="1"/>
  <c r="GG23" i="1"/>
  <c r="GG10" i="1"/>
  <c r="GG16" i="1"/>
  <c r="GG27" i="1"/>
  <c r="GG20" i="1"/>
  <c r="GG24" i="1"/>
  <c r="GG31" i="1"/>
  <c r="GG7" i="1"/>
  <c r="GG12" i="1"/>
  <c r="GG30" i="1"/>
  <c r="GA32" i="1"/>
  <c r="GB9" i="1" s="1"/>
  <c r="GC16" i="1"/>
  <c r="GD16" i="1" s="1"/>
  <c r="GC17" i="1"/>
  <c r="GD17" i="1" s="1"/>
  <c r="FV32" i="1"/>
  <c r="FW22" i="1" s="1"/>
  <c r="FZ32" i="1"/>
  <c r="GD30" i="1"/>
  <c r="GC30" i="1"/>
  <c r="GC29" i="1"/>
  <c r="GD29" i="1" s="1"/>
  <c r="GC28" i="1"/>
  <c r="GD28" i="1"/>
  <c r="GC27" i="1"/>
  <c r="GD27" i="1"/>
  <c r="GC26" i="1"/>
  <c r="GD26" i="1" s="1"/>
  <c r="GC25" i="1"/>
  <c r="GD25" i="1" s="1"/>
  <c r="GC24" i="1"/>
  <c r="GD24" i="1"/>
  <c r="GC23" i="1"/>
  <c r="GD23" i="1"/>
  <c r="GC22" i="1"/>
  <c r="GD22" i="1" s="1"/>
  <c r="GC21" i="1"/>
  <c r="GD21" i="1" s="1"/>
  <c r="GC20" i="1"/>
  <c r="GD20" i="1"/>
  <c r="GC19" i="1"/>
  <c r="GD19" i="1"/>
  <c r="GC18" i="1"/>
  <c r="GD18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 s="1"/>
  <c r="GC7" i="1"/>
  <c r="GD7" i="1" s="1"/>
  <c r="FQ32" i="1"/>
  <c r="FR17" i="1" s="1"/>
  <c r="FU32" i="1"/>
  <c r="FY30" i="1"/>
  <c r="FX30" i="1"/>
  <c r="FX29" i="1"/>
  <c r="FY29" i="1"/>
  <c r="FX28" i="1"/>
  <c r="FY28" i="1" s="1"/>
  <c r="FX27" i="1"/>
  <c r="FY27" i="1"/>
  <c r="FX26" i="1"/>
  <c r="FY26" i="1"/>
  <c r="FX25" i="1"/>
  <c r="FY25" i="1"/>
  <c r="FX24" i="1"/>
  <c r="FY24" i="1" s="1"/>
  <c r="FX23" i="1"/>
  <c r="FY23" i="1"/>
  <c r="FX22" i="1"/>
  <c r="FY22" i="1"/>
  <c r="FX21" i="1"/>
  <c r="FY21" i="1"/>
  <c r="FX20" i="1"/>
  <c r="FY20" i="1" s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 s="1"/>
  <c r="FX8" i="1"/>
  <c r="FY8" i="1" s="1"/>
  <c r="FX7" i="1"/>
  <c r="FY7" i="1"/>
  <c r="FP32" i="1"/>
  <c r="FL32" i="1"/>
  <c r="FM20" i="1" s="1"/>
  <c r="FT30" i="1"/>
  <c r="FS30" i="1"/>
  <c r="FS29" i="1"/>
  <c r="FT29" i="1" s="1"/>
  <c r="FS28" i="1"/>
  <c r="FT28" i="1" s="1"/>
  <c r="FS27" i="1"/>
  <c r="FT27" i="1" s="1"/>
  <c r="FS26" i="1"/>
  <c r="FT26" i="1"/>
  <c r="FS25" i="1"/>
  <c r="FT25" i="1" s="1"/>
  <c r="FS24" i="1"/>
  <c r="FT24" i="1" s="1"/>
  <c r="FS23" i="1"/>
  <c r="FT23" i="1" s="1"/>
  <c r="FS22" i="1"/>
  <c r="FT22" i="1"/>
  <c r="FS21" i="1"/>
  <c r="FT21" i="1" s="1"/>
  <c r="FS20" i="1"/>
  <c r="FT20" i="1" s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 s="1"/>
  <c r="FS7" i="1"/>
  <c r="FT7" i="1" s="1"/>
  <c r="FK32" i="1"/>
  <c r="FO30" i="1"/>
  <c r="FN30" i="1"/>
  <c r="FN29" i="1"/>
  <c r="FO29" i="1"/>
  <c r="FN28" i="1"/>
  <c r="FO28" i="1"/>
  <c r="FN27" i="1"/>
  <c r="FO27" i="1"/>
  <c r="FN26" i="1"/>
  <c r="FO26" i="1" s="1"/>
  <c r="FN25" i="1"/>
  <c r="FO25" i="1"/>
  <c r="FN24" i="1"/>
  <c r="FO24" i="1"/>
  <c r="FN23" i="1"/>
  <c r="FO23" i="1"/>
  <c r="FN22" i="1"/>
  <c r="FO22" i="1" s="1"/>
  <c r="FN21" i="1"/>
  <c r="FO21" i="1"/>
  <c r="FN20" i="1"/>
  <c r="FO20" i="1"/>
  <c r="FN19" i="1"/>
  <c r="FO19" i="1"/>
  <c r="FN18" i="1"/>
  <c r="FO18" i="1" s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N8" i="1"/>
  <c r="FO8" i="1" s="1"/>
  <c r="FN7" i="1"/>
  <c r="FO7" i="1"/>
  <c r="FA32" i="1"/>
  <c r="FB32" i="1"/>
  <c r="FC10" i="1" s="1"/>
  <c r="FG32" i="1"/>
  <c r="FH13" i="1" s="1"/>
  <c r="FF32" i="1"/>
  <c r="FJ30" i="1"/>
  <c r="FI30" i="1"/>
  <c r="FI29" i="1"/>
  <c r="FJ29" i="1"/>
  <c r="FI28" i="1"/>
  <c r="FJ28" i="1"/>
  <c r="FI27" i="1"/>
  <c r="FJ27" i="1" s="1"/>
  <c r="FI26" i="1"/>
  <c r="FJ26" i="1"/>
  <c r="FI25" i="1"/>
  <c r="FJ25" i="1"/>
  <c r="FI24" i="1"/>
  <c r="FJ24" i="1"/>
  <c r="FI23" i="1"/>
  <c r="FJ23" i="1"/>
  <c r="FI22" i="1"/>
  <c r="FJ22" i="1"/>
  <c r="FI21" i="1"/>
  <c r="FJ21" i="1"/>
  <c r="FI20" i="1"/>
  <c r="FJ20" i="1"/>
  <c r="FI19" i="1"/>
  <c r="FJ19" i="1" s="1"/>
  <c r="FI18" i="1"/>
  <c r="FJ18" i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 s="1"/>
  <c r="FI8" i="1"/>
  <c r="FJ8" i="1"/>
  <c r="FI7" i="1"/>
  <c r="FJ7" i="1"/>
  <c r="FE30" i="1"/>
  <c r="FD30" i="1"/>
  <c r="FD29" i="1"/>
  <c r="FE29" i="1"/>
  <c r="FD28" i="1"/>
  <c r="FE28" i="1"/>
  <c r="FD27" i="1"/>
  <c r="FE27" i="1"/>
  <c r="FE26" i="1"/>
  <c r="FD26" i="1"/>
  <c r="FD25" i="1"/>
  <c r="FE25" i="1" s="1"/>
  <c r="FD24" i="1"/>
  <c r="FE24" i="1"/>
  <c r="FD23" i="1"/>
  <c r="FE23" i="1"/>
  <c r="FD22" i="1"/>
  <c r="FE22" i="1" s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 s="1"/>
  <c r="FD8" i="1"/>
  <c r="FE8" i="1"/>
  <c r="FD7" i="1"/>
  <c r="FE7" i="1" s="1"/>
  <c r="EW32" i="1"/>
  <c r="EV32" i="1"/>
  <c r="EZ30" i="1"/>
  <c r="EY30" i="1"/>
  <c r="EY29" i="1"/>
  <c r="EZ29" i="1"/>
  <c r="EY28" i="1"/>
  <c r="EZ28" i="1" s="1"/>
  <c r="EZ27" i="1"/>
  <c r="EY27" i="1"/>
  <c r="EY26" i="1"/>
  <c r="EZ26" i="1" s="1"/>
  <c r="EY25" i="1"/>
  <c r="EZ25" i="1"/>
  <c r="EY24" i="1"/>
  <c r="EZ24" i="1"/>
  <c r="EY23" i="1"/>
  <c r="EZ23" i="1" s="1"/>
  <c r="EY22" i="1"/>
  <c r="EZ22" i="1"/>
  <c r="EY21" i="1"/>
  <c r="EZ21" i="1" s="1"/>
  <c r="EY20" i="1"/>
  <c r="EZ20" i="1"/>
  <c r="EY19" i="1"/>
  <c r="EZ19" i="1" s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/>
  <c r="ET7" i="1"/>
  <c r="EO7" i="1"/>
  <c r="EJ7" i="1"/>
  <c r="EK7" i="1"/>
  <c r="EE7" i="1"/>
  <c r="DZ7" i="1"/>
  <c r="CV7" i="1"/>
  <c r="CG7" i="1"/>
  <c r="CH7" i="1" s="1"/>
  <c r="CL7" i="1"/>
  <c r="CQ7" i="1"/>
  <c r="CR7" i="1" s="1"/>
  <c r="CH30" i="1"/>
  <c r="CG30" i="1"/>
  <c r="CG29" i="1"/>
  <c r="CH29" i="1" s="1"/>
  <c r="CG28" i="1"/>
  <c r="CH28" i="1" s="1"/>
  <c r="CG27" i="1"/>
  <c r="CH27" i="1"/>
  <c r="CH26" i="1"/>
  <c r="CG26" i="1"/>
  <c r="CG25" i="1"/>
  <c r="CH25" i="1" s="1"/>
  <c r="CG24" i="1"/>
  <c r="CH24" i="1" s="1"/>
  <c r="CG23" i="1"/>
  <c r="CH23" i="1"/>
  <c r="CH22" i="1"/>
  <c r="CG22" i="1"/>
  <c r="CG21" i="1"/>
  <c r="CH21" i="1" s="1"/>
  <c r="CG20" i="1"/>
  <c r="CH20" i="1" s="1"/>
  <c r="CG19" i="1"/>
  <c r="CH19" i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 s="1"/>
  <c r="CG8" i="1"/>
  <c r="CH8" i="1" s="1"/>
  <c r="CB29" i="1"/>
  <c r="CC29" i="1"/>
  <c r="BZ32" i="1"/>
  <c r="CA12" i="1" s="1"/>
  <c r="BY32" i="1"/>
  <c r="CC30" i="1"/>
  <c r="CB30" i="1"/>
  <c r="CB28" i="1"/>
  <c r="CC28" i="1" s="1"/>
  <c r="CB27" i="1"/>
  <c r="CC27" i="1"/>
  <c r="CB26" i="1"/>
  <c r="CC26" i="1" s="1"/>
  <c r="CB25" i="1"/>
  <c r="CC25" i="1"/>
  <c r="CB24" i="1"/>
  <c r="CC24" i="1"/>
  <c r="CB23" i="1"/>
  <c r="CC23" i="1"/>
  <c r="CB22" i="1"/>
  <c r="CC22" i="1" s="1"/>
  <c r="CB21" i="1"/>
  <c r="CC21" i="1"/>
  <c r="CB20" i="1"/>
  <c r="CC20" i="1" s="1"/>
  <c r="CB19" i="1"/>
  <c r="CC19" i="1"/>
  <c r="CB18" i="1"/>
  <c r="CC18" i="1" s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/>
  <c r="CB7" i="1"/>
  <c r="CC7" i="1" s="1"/>
  <c r="EO12" i="1"/>
  <c r="EP12" i="1" s="1"/>
  <c r="EO10" i="1"/>
  <c r="EP10" i="1" s="1"/>
  <c r="EO9" i="1"/>
  <c r="EP9" i="1" s="1"/>
  <c r="EO8" i="1"/>
  <c r="EP8" i="1"/>
  <c r="EP7" i="1"/>
  <c r="EP30" i="1"/>
  <c r="EO30" i="1"/>
  <c r="EO29" i="1"/>
  <c r="EP29" i="1"/>
  <c r="EO28" i="1"/>
  <c r="EP28" i="1" s="1"/>
  <c r="EO27" i="1"/>
  <c r="EP27" i="1" s="1"/>
  <c r="EP26" i="1"/>
  <c r="EO26" i="1"/>
  <c r="EO25" i="1"/>
  <c r="EP25" i="1"/>
  <c r="EO24" i="1"/>
  <c r="EP24" i="1" s="1"/>
  <c r="EO23" i="1"/>
  <c r="EP23" i="1" s="1"/>
  <c r="EP22" i="1"/>
  <c r="EO22" i="1"/>
  <c r="EO21" i="1"/>
  <c r="EP21" i="1"/>
  <c r="EO20" i="1"/>
  <c r="EP20" i="1" s="1"/>
  <c r="EO19" i="1"/>
  <c r="EP19" i="1"/>
  <c r="EO18" i="1"/>
  <c r="EP18" i="1" s="1"/>
  <c r="EO17" i="1"/>
  <c r="EP17" i="1"/>
  <c r="EO16" i="1"/>
  <c r="EP16" i="1" s="1"/>
  <c r="EO14" i="1"/>
  <c r="EP14" i="1" s="1"/>
  <c r="EO13" i="1"/>
  <c r="EP13" i="1" s="1"/>
  <c r="EG32" i="1"/>
  <c r="EH32" i="1"/>
  <c r="EI28" i="1" s="1"/>
  <c r="EK30" i="1"/>
  <c r="EJ30" i="1"/>
  <c r="EJ29" i="1"/>
  <c r="EK29" i="1"/>
  <c r="EJ28" i="1"/>
  <c r="EK28" i="1"/>
  <c r="EJ27" i="1"/>
  <c r="EK27" i="1" s="1"/>
  <c r="EJ26" i="1"/>
  <c r="EK26" i="1" s="1"/>
  <c r="EJ25" i="1"/>
  <c r="EK25" i="1"/>
  <c r="EJ24" i="1"/>
  <c r="EK24" i="1"/>
  <c r="EJ23" i="1"/>
  <c r="EK23" i="1" s="1"/>
  <c r="EJ22" i="1"/>
  <c r="EK22" i="1" s="1"/>
  <c r="EJ21" i="1"/>
  <c r="EK21" i="1"/>
  <c r="EJ20" i="1"/>
  <c r="EK20" i="1"/>
  <c r="EJ19" i="1"/>
  <c r="EK19" i="1" s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 s="1"/>
  <c r="EQ32" i="1"/>
  <c r="ER32" i="1"/>
  <c r="ES20" i="1" s="1"/>
  <c r="EU30" i="1"/>
  <c r="ET30" i="1"/>
  <c r="ET29" i="1"/>
  <c r="EU29" i="1" s="1"/>
  <c r="ET28" i="1"/>
  <c r="EU28" i="1"/>
  <c r="ET27" i="1"/>
  <c r="EU27" i="1" s="1"/>
  <c r="ET26" i="1"/>
  <c r="EU26" i="1"/>
  <c r="ET25" i="1"/>
  <c r="EU25" i="1" s="1"/>
  <c r="ET24" i="1"/>
  <c r="EU24" i="1"/>
  <c r="ET23" i="1"/>
  <c r="EU23" i="1"/>
  <c r="ET22" i="1"/>
  <c r="EU22" i="1"/>
  <c r="ET21" i="1"/>
  <c r="EU21" i="1" s="1"/>
  <c r="ET20" i="1"/>
  <c r="EU20" i="1" s="1"/>
  <c r="ET19" i="1"/>
  <c r="EU19" i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10" i="1"/>
  <c r="EU10" i="1" s="1"/>
  <c r="ET9" i="1"/>
  <c r="EU9" i="1" s="1"/>
  <c r="ET8" i="1"/>
  <c r="EU8" i="1" s="1"/>
  <c r="EU7" i="1"/>
  <c r="EL32" i="1"/>
  <c r="EM32" i="1"/>
  <c r="EN7" i="1" s="1"/>
  <c r="EC32" i="1"/>
  <c r="ED10" i="1" s="1"/>
  <c r="EB32" i="1"/>
  <c r="EF30" i="1"/>
  <c r="EE30" i="1"/>
  <c r="EE29" i="1"/>
  <c r="EF29" i="1" s="1"/>
  <c r="EE28" i="1"/>
  <c r="EF28" i="1" s="1"/>
  <c r="EE27" i="1"/>
  <c r="EF27" i="1" s="1"/>
  <c r="EE26" i="1"/>
  <c r="EF26" i="1"/>
  <c r="EE25" i="1"/>
  <c r="EF25" i="1" s="1"/>
  <c r="EE24" i="1"/>
  <c r="EF24" i="1" s="1"/>
  <c r="EE23" i="1"/>
  <c r="EF23" i="1" s="1"/>
  <c r="EE22" i="1"/>
  <c r="EF22" i="1"/>
  <c r="EF21" i="1"/>
  <c r="EE21" i="1"/>
  <c r="EE20" i="1"/>
  <c r="EF20" i="1" s="1"/>
  <c r="EE19" i="1"/>
  <c r="EF19" i="1" s="1"/>
  <c r="EE18" i="1"/>
  <c r="EF18" i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 s="1"/>
  <c r="EF7" i="1"/>
  <c r="DX32" i="1"/>
  <c r="DY25" i="1" s="1"/>
  <c r="DW32" i="1"/>
  <c r="EA30" i="1"/>
  <c r="DZ30" i="1"/>
  <c r="DZ29" i="1"/>
  <c r="EA29" i="1"/>
  <c r="DZ28" i="1"/>
  <c r="EA28" i="1"/>
  <c r="DZ27" i="1"/>
  <c r="EA27" i="1"/>
  <c r="DZ26" i="1"/>
  <c r="EA26" i="1" s="1"/>
  <c r="DZ25" i="1"/>
  <c r="EA25" i="1"/>
  <c r="DZ24" i="1"/>
  <c r="EA24" i="1"/>
  <c r="DZ23" i="1"/>
  <c r="EA23" i="1"/>
  <c r="DZ22" i="1"/>
  <c r="EA22" i="1" s="1"/>
  <c r="DZ21" i="1"/>
  <c r="EA21" i="1"/>
  <c r="DZ20" i="1"/>
  <c r="EA20" i="1"/>
  <c r="DZ19" i="1"/>
  <c r="EA19" i="1"/>
  <c r="DZ18" i="1"/>
  <c r="EA18" i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/>
  <c r="DZ8" i="1"/>
  <c r="EA8" i="1"/>
  <c r="EA7" i="1"/>
  <c r="DS32" i="1"/>
  <c r="DT9" i="1" s="1"/>
  <c r="DR32" i="1"/>
  <c r="DV30" i="1"/>
  <c r="DU30" i="1"/>
  <c r="DU29" i="1"/>
  <c r="DV29" i="1"/>
  <c r="DU28" i="1"/>
  <c r="DV28" i="1" s="1"/>
  <c r="DU27" i="1"/>
  <c r="DV27" i="1"/>
  <c r="DU26" i="1"/>
  <c r="DV26" i="1" s="1"/>
  <c r="DU25" i="1"/>
  <c r="DV25" i="1"/>
  <c r="DU24" i="1"/>
  <c r="DV24" i="1" s="1"/>
  <c r="DU23" i="1"/>
  <c r="DV23" i="1" s="1"/>
  <c r="DU22" i="1"/>
  <c r="DV22" i="1" s="1"/>
  <c r="DU21" i="1"/>
  <c r="DV21" i="1"/>
  <c r="DU20" i="1"/>
  <c r="DV20" i="1" s="1"/>
  <c r="DU19" i="1"/>
  <c r="DV19" i="1" s="1"/>
  <c r="DU18" i="1"/>
  <c r="DV18" i="1" s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 s="1"/>
  <c r="DU7" i="1"/>
  <c r="DV7" i="1"/>
  <c r="DN32" i="1"/>
  <c r="DO20" i="1" s="1"/>
  <c r="DM32" i="1"/>
  <c r="DQ30" i="1"/>
  <c r="DP30" i="1"/>
  <c r="DP29" i="1"/>
  <c r="DQ29" i="1" s="1"/>
  <c r="DP28" i="1"/>
  <c r="DQ28" i="1"/>
  <c r="DP27" i="1"/>
  <c r="DQ27" i="1" s="1"/>
  <c r="DP26" i="1"/>
  <c r="DQ26" i="1" s="1"/>
  <c r="DP25" i="1"/>
  <c r="DQ25" i="1" s="1"/>
  <c r="DP24" i="1"/>
  <c r="DQ24" i="1"/>
  <c r="DP23" i="1"/>
  <c r="DQ23" i="1" s="1"/>
  <c r="DP22" i="1"/>
  <c r="DQ22" i="1" s="1"/>
  <c r="DP21" i="1"/>
  <c r="DQ21" i="1" s="1"/>
  <c r="DP20" i="1"/>
  <c r="DQ20" i="1"/>
  <c r="DP19" i="1"/>
  <c r="DQ19" i="1" s="1"/>
  <c r="DP18" i="1"/>
  <c r="DQ18" i="1" s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 s="1"/>
  <c r="DP7" i="1"/>
  <c r="DQ7" i="1"/>
  <c r="DI32" i="1"/>
  <c r="DJ16" i="1" s="1"/>
  <c r="DH32" i="1"/>
  <c r="DL30" i="1"/>
  <c r="DK30" i="1"/>
  <c r="DK29" i="1"/>
  <c r="DL29" i="1" s="1"/>
  <c r="DK28" i="1"/>
  <c r="DL28" i="1"/>
  <c r="DK27" i="1"/>
  <c r="DL27" i="1" s="1"/>
  <c r="DK26" i="1"/>
  <c r="DL26" i="1" s="1"/>
  <c r="DK25" i="1"/>
  <c r="DL25" i="1" s="1"/>
  <c r="DK24" i="1"/>
  <c r="DL24" i="1"/>
  <c r="DK23" i="1"/>
  <c r="DL23" i="1" s="1"/>
  <c r="DK22" i="1"/>
  <c r="DL22" i="1"/>
  <c r="DK21" i="1"/>
  <c r="DL21" i="1" s="1"/>
  <c r="DK20" i="1"/>
  <c r="DL20" i="1"/>
  <c r="DK19" i="1"/>
  <c r="DL19" i="1" s="1"/>
  <c r="DK18" i="1"/>
  <c r="DL18" i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D32" i="1"/>
  <c r="DE20" i="1" s="1"/>
  <c r="DC32" i="1"/>
  <c r="DG30" i="1"/>
  <c r="DF30" i="1"/>
  <c r="DF29" i="1"/>
  <c r="DG29" i="1"/>
  <c r="DF28" i="1"/>
  <c r="DG28" i="1" s="1"/>
  <c r="DF27" i="1"/>
  <c r="DG27" i="1"/>
  <c r="DF26" i="1"/>
  <c r="DG26" i="1"/>
  <c r="DF25" i="1"/>
  <c r="DG25" i="1" s="1"/>
  <c r="DF24" i="1"/>
  <c r="DG24" i="1" s="1"/>
  <c r="DF23" i="1"/>
  <c r="DG23" i="1"/>
  <c r="DF22" i="1"/>
  <c r="DG22" i="1"/>
  <c r="DF21" i="1"/>
  <c r="DG21" i="1"/>
  <c r="DF20" i="1"/>
  <c r="DG20" i="1"/>
  <c r="DF19" i="1"/>
  <c r="DG19" i="1"/>
  <c r="DF18" i="1"/>
  <c r="DG18" i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 s="1"/>
  <c r="DF7" i="1"/>
  <c r="DG7" i="1" s="1"/>
  <c r="CY32" i="1"/>
  <c r="CZ27" i="1" s="1"/>
  <c r="CX32" i="1"/>
  <c r="DB30" i="1"/>
  <c r="DA30" i="1"/>
  <c r="DA29" i="1"/>
  <c r="DB29" i="1"/>
  <c r="DA28" i="1"/>
  <c r="DB28" i="1" s="1"/>
  <c r="DA27" i="1"/>
  <c r="DB27" i="1"/>
  <c r="DA26" i="1"/>
  <c r="DB26" i="1" s="1"/>
  <c r="DA25" i="1"/>
  <c r="DB25" i="1"/>
  <c r="DB24" i="1"/>
  <c r="DA24" i="1"/>
  <c r="DA23" i="1"/>
  <c r="DB23" i="1"/>
  <c r="DA22" i="1"/>
  <c r="DB22" i="1" s="1"/>
  <c r="DA21" i="1"/>
  <c r="DB21" i="1"/>
  <c r="DA20" i="1"/>
  <c r="DB20" i="1" s="1"/>
  <c r="DA19" i="1"/>
  <c r="DB19" i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/>
  <c r="CT32" i="1"/>
  <c r="CU16" i="1" s="1"/>
  <c r="CS32" i="1"/>
  <c r="CW30" i="1"/>
  <c r="CV30" i="1"/>
  <c r="CV29" i="1"/>
  <c r="CW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/>
  <c r="CV18" i="1"/>
  <c r="CW18" i="1"/>
  <c r="CV17" i="1"/>
  <c r="CW17" i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/>
  <c r="CW7" i="1"/>
  <c r="CN32" i="1"/>
  <c r="CO32" i="1"/>
  <c r="CP30" i="1" s="1"/>
  <c r="CR30" i="1"/>
  <c r="CQ30" i="1"/>
  <c r="CQ29" i="1"/>
  <c r="CR29" i="1"/>
  <c r="CQ28" i="1"/>
  <c r="CR28" i="1"/>
  <c r="CQ27" i="1"/>
  <c r="CR27" i="1"/>
  <c r="CQ26" i="1"/>
  <c r="CR26" i="1" s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J32" i="1"/>
  <c r="CK16" i="1" s="1"/>
  <c r="CI32" i="1"/>
  <c r="CM30" i="1"/>
  <c r="CL30" i="1"/>
  <c r="CL29" i="1"/>
  <c r="CM29" i="1"/>
  <c r="CL28" i="1"/>
  <c r="CM28" i="1" s="1"/>
  <c r="CL27" i="1"/>
  <c r="CM27" i="1"/>
  <c r="CL26" i="1"/>
  <c r="CM26" i="1"/>
  <c r="CL25" i="1"/>
  <c r="CM25" i="1"/>
  <c r="CL24" i="1"/>
  <c r="CM24" i="1" s="1"/>
  <c r="CL23" i="1"/>
  <c r="CM23" i="1"/>
  <c r="CL22" i="1"/>
  <c r="CM22" i="1"/>
  <c r="CL21" i="1"/>
  <c r="CM21" i="1"/>
  <c r="CL20" i="1"/>
  <c r="CM20" i="1" s="1"/>
  <c r="CL19" i="1"/>
  <c r="CM19" i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M7" i="1"/>
  <c r="CE32" i="1"/>
  <c r="CF16" i="1" s="1"/>
  <c r="CD32" i="1"/>
  <c r="BU32" i="1"/>
  <c r="BV8" i="1" s="1"/>
  <c r="BT32" i="1"/>
  <c r="BX30" i="1"/>
  <c r="BW30" i="1"/>
  <c r="BW29" i="1"/>
  <c r="BX29" i="1"/>
  <c r="BW28" i="1"/>
  <c r="BX28" i="1" s="1"/>
  <c r="BW27" i="1"/>
  <c r="BX27" i="1"/>
  <c r="BW26" i="1"/>
  <c r="BX26" i="1" s="1"/>
  <c r="BW25" i="1"/>
  <c r="BX25" i="1"/>
  <c r="BW24" i="1"/>
  <c r="BX24" i="1" s="1"/>
  <c r="BW23" i="1"/>
  <c r="BX23" i="1"/>
  <c r="BW22" i="1"/>
  <c r="BX22" i="1" s="1"/>
  <c r="BW21" i="1"/>
  <c r="BX21" i="1"/>
  <c r="BW20" i="1"/>
  <c r="BX20" i="1" s="1"/>
  <c r="BW19" i="1"/>
  <c r="BX19" i="1"/>
  <c r="BW18" i="1"/>
  <c r="BX18" i="1" s="1"/>
  <c r="BW17" i="1"/>
  <c r="BX17" i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 s="1"/>
  <c r="BW7" i="1"/>
  <c r="BX7" i="1"/>
  <c r="BP32" i="1"/>
  <c r="BQ16" i="1" s="1"/>
  <c r="BO32" i="1"/>
  <c r="BS30" i="1"/>
  <c r="BR30" i="1"/>
  <c r="BR29" i="1"/>
  <c r="BS29" i="1"/>
  <c r="BR28" i="1"/>
  <c r="BS28" i="1"/>
  <c r="BR27" i="1"/>
  <c r="BS27" i="1" s="1"/>
  <c r="BR26" i="1"/>
  <c r="BS26" i="1"/>
  <c r="BR25" i="1"/>
  <c r="BS25" i="1"/>
  <c r="BR24" i="1"/>
  <c r="BS24" i="1"/>
  <c r="BR23" i="1"/>
  <c r="BS23" i="1" s="1"/>
  <c r="BR22" i="1"/>
  <c r="BS22" i="1"/>
  <c r="BR21" i="1"/>
  <c r="BS21" i="1"/>
  <c r="BR20" i="1"/>
  <c r="BS20" i="1"/>
  <c r="BR19" i="1"/>
  <c r="BS19" i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2" i="1"/>
  <c r="AQ27" i="1" s="1"/>
  <c r="AM32" i="1"/>
  <c r="AN27" i="1" s="1"/>
  <c r="AO32" i="1"/>
  <c r="AL32" i="1"/>
  <c r="AJ32" i="1"/>
  <c r="AK21" i="1" s="1"/>
  <c r="AI32" i="1"/>
  <c r="AF32" i="1"/>
  <c r="AG32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2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1" i="1" s="1"/>
  <c r="N32" i="1"/>
  <c r="S25" i="1"/>
  <c r="S23" i="1"/>
  <c r="L32" i="1"/>
  <c r="M11" i="1" s="1"/>
  <c r="K32" i="1"/>
  <c r="F32" i="1"/>
  <c r="G16" i="1" s="1"/>
  <c r="C32" i="1"/>
  <c r="D7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2" i="1"/>
  <c r="E32" i="1"/>
  <c r="S16" i="1"/>
  <c r="S17" i="1"/>
  <c r="FR16" i="1" l="1"/>
  <c r="BQ23" i="1"/>
  <c r="FC23" i="1"/>
  <c r="ED8" i="1"/>
  <c r="AK26" i="1"/>
  <c r="ED19" i="1"/>
  <c r="FH30" i="1"/>
  <c r="AN13" i="1"/>
  <c r="BQ7" i="1"/>
  <c r="CK12" i="1"/>
  <c r="ES28" i="1"/>
  <c r="FH22" i="1"/>
  <c r="CK8" i="1"/>
  <c r="ES9" i="1"/>
  <c r="FH29" i="1"/>
  <c r="ES8" i="1"/>
  <c r="M9" i="1"/>
  <c r="EN31" i="1"/>
  <c r="AN21" i="1"/>
  <c r="EN9" i="1"/>
  <c r="ES16" i="1"/>
  <c r="EN22" i="1"/>
  <c r="G26" i="1"/>
  <c r="EN25" i="1"/>
  <c r="S32" i="1"/>
  <c r="EN19" i="1"/>
  <c r="EN16" i="1"/>
  <c r="EN10" i="1"/>
  <c r="EN12" i="1"/>
  <c r="EN20" i="1"/>
  <c r="EN26" i="1"/>
  <c r="EN24" i="1"/>
  <c r="EN17" i="1"/>
  <c r="EN18" i="1"/>
  <c r="EN29" i="1"/>
  <c r="EN8" i="1"/>
  <c r="EN27" i="1"/>
  <c r="EN13" i="1"/>
  <c r="EN30" i="1"/>
  <c r="CK23" i="1"/>
  <c r="AN11" i="1"/>
  <c r="P17" i="1"/>
  <c r="AK18" i="1"/>
  <c r="P26" i="1"/>
  <c r="CA21" i="1"/>
  <c r="CA10" i="1"/>
  <c r="FH21" i="1"/>
  <c r="FM13" i="1"/>
  <c r="CK25" i="1"/>
  <c r="AN17" i="1"/>
  <c r="CK21" i="1"/>
  <c r="CK18" i="1"/>
  <c r="G12" i="1"/>
  <c r="G7" i="1"/>
  <c r="CA25" i="1"/>
  <c r="FH23" i="1"/>
  <c r="AK10" i="1"/>
  <c r="CP19" i="1"/>
  <c r="P11" i="1"/>
  <c r="AK20" i="1"/>
  <c r="AK23" i="1"/>
  <c r="P20" i="1"/>
  <c r="DY21" i="1"/>
  <c r="FH10" i="1"/>
  <c r="AK19" i="1"/>
  <c r="FM22" i="1"/>
  <c r="AK22" i="1"/>
  <c r="AK16" i="1"/>
  <c r="CL32" i="1"/>
  <c r="CM32" i="1" s="1"/>
  <c r="FM17" i="1"/>
  <c r="AK13" i="1"/>
  <c r="AK9" i="1"/>
  <c r="FM30" i="1"/>
  <c r="AK28" i="1"/>
  <c r="AK27" i="1"/>
  <c r="AK17" i="1"/>
  <c r="AK7" i="1"/>
  <c r="FM10" i="1"/>
  <c r="AK15" i="1"/>
  <c r="AK24" i="1"/>
  <c r="AK11" i="1"/>
  <c r="EI19" i="1"/>
  <c r="P9" i="1"/>
  <c r="P7" i="1"/>
  <c r="AK12" i="1"/>
  <c r="AK8" i="1"/>
  <c r="AK25" i="1"/>
  <c r="DY20" i="1"/>
  <c r="FM23" i="1"/>
  <c r="DE26" i="1"/>
  <c r="CP20" i="1"/>
  <c r="CK24" i="1"/>
  <c r="CP12" i="1"/>
  <c r="CK20" i="1"/>
  <c r="G9" i="1"/>
  <c r="DE30" i="1"/>
  <c r="DT21" i="1"/>
  <c r="DY10" i="1"/>
  <c r="ED29" i="1"/>
  <c r="CA30" i="1"/>
  <c r="FH9" i="1"/>
  <c r="FH26" i="1"/>
  <c r="FH28" i="1"/>
  <c r="FI32" i="1"/>
  <c r="FJ32" i="1" s="1"/>
  <c r="FM29" i="1"/>
  <c r="FM8" i="1"/>
  <c r="FM24" i="1"/>
  <c r="DT13" i="1"/>
  <c r="CP7" i="1"/>
  <c r="AN12" i="1"/>
  <c r="AN9" i="1"/>
  <c r="CF10" i="1"/>
  <c r="DE28" i="1"/>
  <c r="DT17" i="1"/>
  <c r="DY27" i="1"/>
  <c r="CA20" i="1"/>
  <c r="FH16" i="1"/>
  <c r="FH25" i="1"/>
  <c r="FH17" i="1"/>
  <c r="FM12" i="1"/>
  <c r="FM31" i="1"/>
  <c r="CK19" i="1"/>
  <c r="CK9" i="1"/>
  <c r="CP13" i="1"/>
  <c r="G19" i="1"/>
  <c r="AN24" i="1"/>
  <c r="DE9" i="1"/>
  <c r="DT10" i="1"/>
  <c r="DY18" i="1"/>
  <c r="EI27" i="1"/>
  <c r="CA16" i="1"/>
  <c r="FH12" i="1"/>
  <c r="FH20" i="1"/>
  <c r="FH8" i="1"/>
  <c r="FM27" i="1"/>
  <c r="FM28" i="1"/>
  <c r="DT24" i="1"/>
  <c r="CP16" i="1"/>
  <c r="CK26" i="1"/>
  <c r="CK22" i="1"/>
  <c r="CK28" i="1"/>
  <c r="CK7" i="1"/>
  <c r="CP28" i="1"/>
  <c r="AN16" i="1"/>
  <c r="AN18" i="1"/>
  <c r="P8" i="1"/>
  <c r="CZ24" i="1"/>
  <c r="DE8" i="1"/>
  <c r="FH27" i="1"/>
  <c r="FH7" i="1"/>
  <c r="FN32" i="1"/>
  <c r="FO32" i="1" s="1"/>
  <c r="FM25" i="1"/>
  <c r="CK30" i="1"/>
  <c r="CK10" i="1"/>
  <c r="CK17" i="1"/>
  <c r="CP10" i="1"/>
  <c r="AN25" i="1"/>
  <c r="CZ28" i="1"/>
  <c r="DY12" i="1"/>
  <c r="EI29" i="1"/>
  <c r="FH19" i="1"/>
  <c r="FH18" i="1"/>
  <c r="FH31" i="1"/>
  <c r="FM19" i="1"/>
  <c r="FM16" i="1"/>
  <c r="GB16" i="1"/>
  <c r="CK29" i="1"/>
  <c r="CP26" i="1"/>
  <c r="CK27" i="1"/>
  <c r="CP18" i="1"/>
  <c r="CK13" i="1"/>
  <c r="AN22" i="1"/>
  <c r="FH24" i="1"/>
  <c r="FC16" i="1"/>
  <c r="AE32" i="1"/>
  <c r="DT28" i="1"/>
  <c r="FR9" i="1"/>
  <c r="CZ26" i="1"/>
  <c r="CZ7" i="1"/>
  <c r="DT12" i="1"/>
  <c r="DT26" i="1"/>
  <c r="ES12" i="1"/>
  <c r="FC27" i="1"/>
  <c r="GB21" i="1"/>
  <c r="CZ18" i="1"/>
  <c r="CZ21" i="1"/>
  <c r="DJ17" i="1"/>
  <c r="DT8" i="1"/>
  <c r="DT16" i="1"/>
  <c r="ES29" i="1"/>
  <c r="FC30" i="1"/>
  <c r="AH18" i="1"/>
  <c r="CZ17" i="1"/>
  <c r="CZ12" i="1"/>
  <c r="DT30" i="1"/>
  <c r="DT22" i="1"/>
  <c r="ES21" i="1"/>
  <c r="FC24" i="1"/>
  <c r="FC21" i="1"/>
  <c r="FR13" i="1"/>
  <c r="FC12" i="1"/>
  <c r="GB29" i="1"/>
  <c r="CF21" i="1"/>
  <c r="AH23" i="1"/>
  <c r="CZ9" i="1"/>
  <c r="DT23" i="1"/>
  <c r="DT19" i="1"/>
  <c r="ES31" i="1"/>
  <c r="ES10" i="1"/>
  <c r="EI21" i="1"/>
  <c r="FC17" i="1"/>
  <c r="CZ8" i="1"/>
  <c r="AH19" i="1"/>
  <c r="AB32" i="1"/>
  <c r="CZ13" i="1"/>
  <c r="DT29" i="1"/>
  <c r="DT20" i="1"/>
  <c r="ES19" i="1"/>
  <c r="ES7" i="1"/>
  <c r="FC31" i="1"/>
  <c r="FC29" i="1"/>
  <c r="FR23" i="1"/>
  <c r="AH24" i="1"/>
  <c r="AH8" i="1"/>
  <c r="G8" i="1"/>
  <c r="P10" i="1"/>
  <c r="DJ7" i="1"/>
  <c r="DT18" i="1"/>
  <c r="DT7" i="1"/>
  <c r="DY13" i="1"/>
  <c r="ED25" i="1"/>
  <c r="EN21" i="1"/>
  <c r="EN23" i="1"/>
  <c r="ET32" i="1"/>
  <c r="EU32" i="1" s="1"/>
  <c r="CA9" i="1"/>
  <c r="FR31" i="1"/>
  <c r="AH10" i="1"/>
  <c r="BV21" i="1"/>
  <c r="DT27" i="1"/>
  <c r="DT25" i="1"/>
  <c r="DY26" i="1"/>
  <c r="ED13" i="1"/>
  <c r="EN28" i="1"/>
  <c r="CA29" i="1"/>
  <c r="FR28" i="1"/>
  <c r="GB8" i="1"/>
  <c r="BV23" i="1"/>
  <c r="M8" i="1"/>
  <c r="M22" i="1"/>
  <c r="M12" i="1"/>
  <c r="AH22" i="1"/>
  <c r="M21" i="1"/>
  <c r="P16" i="1"/>
  <c r="FR24" i="1"/>
  <c r="DJ21" i="1"/>
  <c r="BV10" i="1"/>
  <c r="M17" i="1"/>
  <c r="DY22" i="1"/>
  <c r="ED12" i="1"/>
  <c r="M26" i="1"/>
  <c r="AH25" i="1"/>
  <c r="P24" i="1"/>
  <c r="CP8" i="1"/>
  <c r="DJ19" i="1"/>
  <c r="FR20" i="1"/>
  <c r="AH9" i="1"/>
  <c r="AH11" i="1"/>
  <c r="DJ9" i="1"/>
  <c r="DJ26" i="1"/>
  <c r="DY16" i="1"/>
  <c r="DY17" i="1"/>
  <c r="ED21" i="1"/>
  <c r="BW32" i="1"/>
  <c r="BX32" i="1" s="1"/>
  <c r="BV28" i="1"/>
  <c r="BV13" i="1"/>
  <c r="BV26" i="1"/>
  <c r="AN15" i="1"/>
  <c r="AH20" i="1"/>
  <c r="M24" i="1"/>
  <c r="AH12" i="1"/>
  <c r="AN26" i="1"/>
  <c r="BV9" i="1"/>
  <c r="G20" i="1"/>
  <c r="P25" i="1"/>
  <c r="CZ30" i="1"/>
  <c r="CZ23" i="1"/>
  <c r="DE22" i="1"/>
  <c r="DJ24" i="1"/>
  <c r="ES26" i="1"/>
  <c r="ES18" i="1"/>
  <c r="ES27" i="1"/>
  <c r="EI8" i="1"/>
  <c r="CA28" i="1"/>
  <c r="FC18" i="1"/>
  <c r="FC20" i="1"/>
  <c r="FC28" i="1"/>
  <c r="FM18" i="1"/>
  <c r="FM7" i="1"/>
  <c r="FR30" i="1"/>
  <c r="FR22" i="1"/>
  <c r="FR12" i="1"/>
  <c r="GB27" i="1"/>
  <c r="GB19" i="1"/>
  <c r="AQ17" i="1"/>
  <c r="BV22" i="1"/>
  <c r="BV7" i="1"/>
  <c r="BV18" i="1"/>
  <c r="AN10" i="1"/>
  <c r="AH7" i="1"/>
  <c r="M10" i="1"/>
  <c r="M19" i="1"/>
  <c r="AN20" i="1"/>
  <c r="CZ25" i="1"/>
  <c r="CZ10" i="1"/>
  <c r="DE12" i="1"/>
  <c r="DJ12" i="1"/>
  <c r="ES22" i="1"/>
  <c r="ES13" i="1"/>
  <c r="FC19" i="1"/>
  <c r="FC13" i="1"/>
  <c r="FC22" i="1"/>
  <c r="FM26" i="1"/>
  <c r="FM21" i="1"/>
  <c r="FM9" i="1"/>
  <c r="FR29" i="1"/>
  <c r="FR21" i="1"/>
  <c r="FR10" i="1"/>
  <c r="GB26" i="1"/>
  <c r="GB18" i="1"/>
  <c r="GH32" i="1"/>
  <c r="GI32" i="1" s="1"/>
  <c r="BV19" i="1"/>
  <c r="BV16" i="1"/>
  <c r="GB20" i="1"/>
  <c r="DE17" i="1"/>
  <c r="GB25" i="1"/>
  <c r="GB13" i="1"/>
  <c r="BV30" i="1"/>
  <c r="BV29" i="1"/>
  <c r="BV17" i="1"/>
  <c r="M7" i="1"/>
  <c r="M15" i="1"/>
  <c r="CB32" i="1"/>
  <c r="CC32" i="1" s="1"/>
  <c r="M16" i="1"/>
  <c r="CZ29" i="1"/>
  <c r="CZ20" i="1"/>
  <c r="CZ19" i="1"/>
  <c r="CZ16" i="1"/>
  <c r="DE25" i="1"/>
  <c r="ES30" i="1"/>
  <c r="ES24" i="1"/>
  <c r="ES23" i="1"/>
  <c r="FC7" i="1"/>
  <c r="FC8" i="1"/>
  <c r="FR27" i="1"/>
  <c r="FR19" i="1"/>
  <c r="FR8" i="1"/>
  <c r="GB24" i="1"/>
  <c r="GB12" i="1"/>
  <c r="GB17" i="1"/>
  <c r="GB28" i="1"/>
  <c r="BV12" i="1"/>
  <c r="BV20" i="1"/>
  <c r="BV27" i="1"/>
  <c r="FR26" i="1"/>
  <c r="FR18" i="1"/>
  <c r="FR7" i="1"/>
  <c r="GB31" i="1"/>
  <c r="GB23" i="1"/>
  <c r="GB10" i="1"/>
  <c r="BV24" i="1"/>
  <c r="GB7" i="1"/>
  <c r="M13" i="1"/>
  <c r="BV25" i="1"/>
  <c r="M20" i="1"/>
  <c r="CZ22" i="1"/>
  <c r="DF32" i="1"/>
  <c r="DG32" i="1" s="1"/>
  <c r="DE10" i="1"/>
  <c r="DE16" i="1"/>
  <c r="DJ23" i="1"/>
  <c r="DJ10" i="1"/>
  <c r="ES25" i="1"/>
  <c r="ES17" i="1"/>
  <c r="EI18" i="1"/>
  <c r="FC25" i="1"/>
  <c r="FC9" i="1"/>
  <c r="FC26" i="1"/>
  <c r="FR25" i="1"/>
  <c r="FS32" i="1"/>
  <c r="FT32" i="1" s="1"/>
  <c r="GB30" i="1"/>
  <c r="GB22" i="1"/>
  <c r="GG32" i="1"/>
  <c r="GC32" i="1"/>
  <c r="GD32" i="1" s="1"/>
  <c r="FW13" i="1"/>
  <c r="FW23" i="1"/>
  <c r="FW31" i="1"/>
  <c r="FX32" i="1"/>
  <c r="FY32" i="1" s="1"/>
  <c r="FW16" i="1"/>
  <c r="FW24" i="1"/>
  <c r="FW29" i="1"/>
  <c r="FW17" i="1"/>
  <c r="FW25" i="1"/>
  <c r="FW7" i="1"/>
  <c r="FW18" i="1"/>
  <c r="FW26" i="1"/>
  <c r="FW8" i="1"/>
  <c r="FW19" i="1"/>
  <c r="FW27" i="1"/>
  <c r="FW9" i="1"/>
  <c r="FW20" i="1"/>
  <c r="FW28" i="1"/>
  <c r="FW10" i="1"/>
  <c r="FW21" i="1"/>
  <c r="AQ24" i="1"/>
  <c r="AQ12" i="1"/>
  <c r="AQ18" i="1"/>
  <c r="AQ13" i="1"/>
  <c r="AQ11" i="1"/>
  <c r="AQ19" i="1"/>
  <c r="AQ15" i="1"/>
  <c r="AQ7" i="1"/>
  <c r="AQ21" i="1"/>
  <c r="AQ22" i="1"/>
  <c r="AQ23" i="1"/>
  <c r="AQ16" i="1"/>
  <c r="AQ26" i="1"/>
  <c r="AQ8" i="1"/>
  <c r="AQ9" i="1"/>
  <c r="AQ20" i="1"/>
  <c r="AQ25" i="1"/>
  <c r="EX22" i="1"/>
  <c r="CU30" i="1"/>
  <c r="EX10" i="1"/>
  <c r="AQ10" i="1"/>
  <c r="CF8" i="1"/>
  <c r="CF18" i="1"/>
  <c r="CF26" i="1"/>
  <c r="CF12" i="1"/>
  <c r="CF24" i="1"/>
  <c r="CF7" i="1"/>
  <c r="CF27" i="1"/>
  <c r="CF29" i="1"/>
  <c r="CF9" i="1"/>
  <c r="CF13" i="1"/>
  <c r="CF20" i="1"/>
  <c r="CF17" i="1"/>
  <c r="CF30" i="1"/>
  <c r="CF22" i="1"/>
  <c r="CF23" i="1"/>
  <c r="CG32" i="1"/>
  <c r="CH32" i="1" s="1"/>
  <c r="CF25" i="1"/>
  <c r="CF28" i="1"/>
  <c r="CF19" i="1"/>
  <c r="CU27" i="1"/>
  <c r="CU9" i="1"/>
  <c r="CU19" i="1"/>
  <c r="CU17" i="1"/>
  <c r="CU13" i="1"/>
  <c r="CU28" i="1"/>
  <c r="CU8" i="1"/>
  <c r="CV32" i="1"/>
  <c r="CW32" i="1" s="1"/>
  <c r="CU18" i="1"/>
  <c r="CU21" i="1"/>
  <c r="CU26" i="1"/>
  <c r="CU24" i="1"/>
  <c r="CU22" i="1"/>
  <c r="CU12" i="1"/>
  <c r="CU29" i="1"/>
  <c r="CU7" i="1"/>
  <c r="CU10" i="1"/>
  <c r="CU25" i="1"/>
  <c r="CU20" i="1"/>
  <c r="DA32" i="1"/>
  <c r="DB32" i="1" s="1"/>
  <c r="CU23" i="1"/>
  <c r="EX27" i="1"/>
  <c r="EX21" i="1"/>
  <c r="EX16" i="1"/>
  <c r="EX8" i="1"/>
  <c r="EX26" i="1"/>
  <c r="EX20" i="1"/>
  <c r="EY32" i="1"/>
  <c r="EZ32" i="1" s="1"/>
  <c r="FD32" i="1"/>
  <c r="FE32" i="1" s="1"/>
  <c r="EX29" i="1"/>
  <c r="EX19" i="1"/>
  <c r="EX13" i="1"/>
  <c r="EX25" i="1"/>
  <c r="EX9" i="1"/>
  <c r="EX7" i="1"/>
  <c r="EX28" i="1"/>
  <c r="EX23" i="1"/>
  <c r="EX24" i="1"/>
  <c r="EX12" i="1"/>
  <c r="EX31" i="1"/>
  <c r="EX17" i="1"/>
  <c r="EX18" i="1"/>
  <c r="EX30" i="1"/>
  <c r="FW12" i="1"/>
  <c r="D22" i="1"/>
  <c r="D26" i="1"/>
  <c r="D12" i="1"/>
  <c r="D9" i="1"/>
  <c r="D24" i="1"/>
  <c r="D15" i="1"/>
  <c r="D10" i="1"/>
  <c r="D20" i="1"/>
  <c r="D21" i="1"/>
  <c r="D16" i="1"/>
  <c r="D8" i="1"/>
  <c r="D19" i="1"/>
  <c r="D11" i="1"/>
  <c r="DO21" i="1"/>
  <c r="DO9" i="1"/>
  <c r="DO23" i="1"/>
  <c r="DO19" i="1"/>
  <c r="DU32" i="1"/>
  <c r="DV32" i="1" s="1"/>
  <c r="DO10" i="1"/>
  <c r="DO29" i="1"/>
  <c r="DO30" i="1"/>
  <c r="DO13" i="1"/>
  <c r="DO16" i="1"/>
  <c r="DO28" i="1"/>
  <c r="DO22" i="1"/>
  <c r="DO27" i="1"/>
  <c r="DO25" i="1"/>
  <c r="DO18" i="1"/>
  <c r="DO12" i="1"/>
  <c r="DP32" i="1"/>
  <c r="DQ32" i="1" s="1"/>
  <c r="DO26" i="1"/>
  <c r="DO7" i="1"/>
  <c r="DO8" i="1"/>
  <c r="DO17" i="1"/>
  <c r="V32" i="1"/>
  <c r="DO24" i="1"/>
  <c r="AQ28" i="1"/>
  <c r="D13" i="1"/>
  <c r="BQ26" i="1"/>
  <c r="BQ18" i="1"/>
  <c r="BQ10" i="1"/>
  <c r="BQ25" i="1"/>
  <c r="BQ21" i="1"/>
  <c r="BQ19" i="1"/>
  <c r="BQ17" i="1"/>
  <c r="BQ28" i="1"/>
  <c r="BQ20" i="1"/>
  <c r="BQ29" i="1"/>
  <c r="BQ24" i="1"/>
  <c r="BQ13" i="1"/>
  <c r="BQ12" i="1"/>
  <c r="BQ9" i="1"/>
  <c r="BQ27" i="1"/>
  <c r="BR32" i="1"/>
  <c r="BS32" i="1" s="1"/>
  <c r="BQ22" i="1"/>
  <c r="BQ8" i="1"/>
  <c r="BQ30" i="1"/>
  <c r="FW30" i="1"/>
  <c r="EI25" i="1"/>
  <c r="CP23" i="1"/>
  <c r="P13" i="1"/>
  <c r="P12" i="1"/>
  <c r="AN7" i="1"/>
  <c r="AN19" i="1"/>
  <c r="AH26" i="1"/>
  <c r="AH16" i="1"/>
  <c r="AH15" i="1"/>
  <c r="G22" i="1"/>
  <c r="G21" i="1"/>
  <c r="P15" i="1"/>
  <c r="DE13" i="1"/>
  <c r="DE21" i="1"/>
  <c r="DE27" i="1"/>
  <c r="DJ18" i="1"/>
  <c r="DJ13" i="1"/>
  <c r="DY7" i="1"/>
  <c r="DY30" i="1"/>
  <c r="DY28" i="1"/>
  <c r="ED27" i="1"/>
  <c r="ED22" i="1"/>
  <c r="ED30" i="1"/>
  <c r="EI23" i="1"/>
  <c r="EI22" i="1"/>
  <c r="CA18" i="1"/>
  <c r="CA13" i="1"/>
  <c r="CA7" i="1"/>
  <c r="EI30" i="1"/>
  <c r="CQ32" i="1"/>
  <c r="CR32" i="1" s="1"/>
  <c r="CP27" i="1"/>
  <c r="CP22" i="1"/>
  <c r="P23" i="1"/>
  <c r="P22" i="1"/>
  <c r="P19" i="1"/>
  <c r="DK32" i="1"/>
  <c r="DL32" i="1" s="1"/>
  <c r="DJ22" i="1"/>
  <c r="ED23" i="1"/>
  <c r="ED18" i="1"/>
  <c r="EI20" i="1"/>
  <c r="EI9" i="1"/>
  <c r="CA27" i="1"/>
  <c r="CA17" i="1"/>
  <c r="CP29" i="1"/>
  <c r="CP9" i="1"/>
  <c r="CP17" i="1"/>
  <c r="G10" i="1"/>
  <c r="DE18" i="1"/>
  <c r="DE23" i="1"/>
  <c r="DJ27" i="1"/>
  <c r="DJ30" i="1"/>
  <c r="DY23" i="1"/>
  <c r="DY29" i="1"/>
  <c r="EE32" i="1"/>
  <c r="EF32" i="1" s="1"/>
  <c r="ED28" i="1"/>
  <c r="ED20" i="1"/>
  <c r="ED9" i="1"/>
  <c r="EO32" i="1"/>
  <c r="EP32" i="1" s="1"/>
  <c r="EI17" i="1"/>
  <c r="EI16" i="1"/>
  <c r="EI13" i="1"/>
  <c r="CA26" i="1"/>
  <c r="CA8" i="1"/>
  <c r="CA24" i="1"/>
  <c r="CP24" i="1"/>
  <c r="G15" i="1"/>
  <c r="G11" i="1"/>
  <c r="G13" i="1"/>
  <c r="AH21" i="1"/>
  <c r="AH17" i="1"/>
  <c r="AN23" i="1"/>
  <c r="G17" i="1"/>
  <c r="AN8" i="1"/>
  <c r="DE7" i="1"/>
  <c r="DE24" i="1"/>
  <c r="DJ29" i="1"/>
  <c r="DJ25" i="1"/>
  <c r="DJ8" i="1"/>
  <c r="DZ32" i="1"/>
  <c r="EA32" i="1" s="1"/>
  <c r="DY19" i="1"/>
  <c r="DY8" i="1"/>
  <c r="ED24" i="1"/>
  <c r="ED16" i="1"/>
  <c r="ED26" i="1"/>
  <c r="EI12" i="1"/>
  <c r="EI10" i="1"/>
  <c r="EI24" i="1"/>
  <c r="CA19" i="1"/>
  <c r="CA23" i="1"/>
  <c r="EJ32" i="1"/>
  <c r="EK32" i="1" s="1"/>
  <c r="CP25" i="1"/>
  <c r="CP21" i="1"/>
  <c r="G24" i="1"/>
  <c r="DE29" i="1"/>
  <c r="DE19" i="1"/>
  <c r="DJ28" i="1"/>
  <c r="DJ20" i="1"/>
  <c r="DY24" i="1"/>
  <c r="DY9" i="1"/>
  <c r="ED17" i="1"/>
  <c r="ED7" i="1"/>
  <c r="EI7" i="1"/>
  <c r="EI26" i="1"/>
  <c r="CA22" i="1"/>
  <c r="FH32" i="1" l="1"/>
  <c r="AK32" i="1"/>
  <c r="EN32" i="1"/>
  <c r="CK32" i="1"/>
  <c r="FM32" i="1"/>
  <c r="BV32" i="1"/>
  <c r="DT32" i="1"/>
  <c r="ES32" i="1"/>
  <c r="CZ32" i="1"/>
  <c r="GB32" i="1"/>
  <c r="M32" i="1"/>
  <c r="CP32" i="1"/>
  <c r="D32" i="1"/>
  <c r="P32" i="1"/>
  <c r="FC32" i="1"/>
  <c r="DJ32" i="1"/>
  <c r="AH32" i="1"/>
  <c r="FR32" i="1"/>
  <c r="G32" i="1"/>
  <c r="BQ32" i="1"/>
  <c r="AN32" i="1"/>
  <c r="AQ32" i="1"/>
  <c r="EI32" i="1"/>
  <c r="ED32" i="1"/>
  <c r="DY32" i="1"/>
  <c r="CU32" i="1"/>
  <c r="DE32" i="1"/>
  <c r="DO32" i="1"/>
  <c r="CA32" i="1"/>
  <c r="EX32" i="1"/>
  <c r="CF32" i="1"/>
  <c r="FW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<sst xmlns="http://schemas.openxmlformats.org/spreadsheetml/2006/main" count="667" uniqueCount="200">
  <si>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</si>
  <si>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</si>
  <si>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</si>
  <si>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</si>
  <si>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</si>
  <si>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</si>
  <si>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</si>
  <si>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</si>
  <si>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</si>
  <si>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</si>
  <si>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</si>
  <si>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</si>
  <si>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</si>
  <si>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</si>
  <si>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</si>
  <si>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</si>
  <si>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</si>
  <si>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</si>
  <si>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</si>
  <si>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</si>
  <si>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</si>
  <si>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</si>
  <si>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</si>
  <si>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</si>
  <si>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</si>
  <si>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</si>
  <si>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</si>
  <si>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</si>
  <si>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</si>
  <si>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</si>
  <si>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</si>
  <si>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</si>
  <si>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</si>
  <si>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</si>
  <si>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</si>
  <si>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</si>
  <si>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</si>
  <si>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</si>
  <si>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</si>
  <si>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</si>
  <si>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</si>
  <si>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</si>
  <si>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</si>
  <si>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</si>
  <si>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</si>
  <si>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</si>
  <si>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</si>
  <si>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</si>
  <si>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</si>
  <si>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</si>
  <si>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</si>
  <si>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</si>
  <si>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</si>
  <si>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</si>
  <si>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</si>
  <si>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</si>
  <si>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</si>
  <si>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</si>
  <si>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</si>
  <si>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</si>
  <si>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</si>
  <si>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</si>
  <si>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</si>
  <si>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</si>
  <si>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</si>
  <si>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</si>
  <si>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</si>
  <si>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</si>
  <si>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</si>
  <si>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</si>
  <si>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</si>
  <si>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</si>
  <si>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</si>
  <si>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</si>
  <si>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</si>
  <si>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</si>
  <si>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</si>
  <si>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</si>
  <si>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</si>
  <si>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</si>
  <si>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</si>
  <si>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</si>
  <si>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</si>
  <si>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</si>
  <si>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</si>
  <si>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</si>
  <si>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</si>
  <si>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</si>
  <si>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</si>
  <si>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</si>
  <si>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</si>
  <si>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</si>
  <si>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</si>
  <si>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</si>
  <si>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</si>
  <si>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</si>
  <si>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</si>
  <si>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</si>
  <si>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</si>
  <si>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</si>
  <si>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</si>
  <si>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</si>
  <si>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</si>
  <si>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</si>
  <si>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</si>
  <si>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</si>
  <si>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</si>
  <si>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</si>
  <si>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</si>
  <si>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</si>
  <si>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</si>
  <si>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</si>
  <si>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</si>
  <si>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</si>
  <si>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</si>
  <si>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</si>
  <si>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</si>
  <si>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</si>
  <si>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</si>
  <si>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</si>
  <si>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</si>
  <si>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</si>
  <si>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</si>
  <si>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</si>
  <si>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</si>
  <si>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</si>
  <si>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</si>
  <si>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</si>
  <si>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</si>
  <si>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</si>
  <si>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</si>
  <si>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</si>
  <si>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</si>
  <si>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</si>
  <si>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</si>
  <si>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</si>
  <si>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</si>
  <si>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</si>
  <si>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</si>
  <si>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</si>
  <si>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</si>
  <si>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</si>
  <si>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</si>
  <si>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</si>
  <si>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</si>
  <si>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</si>
  <si>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</si>
  <si>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</si>
  <si>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</si>
  <si>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</si>
  <si>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</si>
  <si>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</si>
  <si>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</si>
  <si>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</si>
  <si>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</si>
  <si>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</si>
  <si>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</si>
  <si>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</si>
  <si>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</si>
  <si>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</si>
  <si>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</si>
  <si>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</si>
  <si>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</si>
  <si>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</si>
  <si>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</si>
  <si>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</si>
  <si>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</si>
  <si>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</si>
  <si>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SAMC</t>
  </si>
  <si>
    <t>Sawakami Asset Management (Thailand) Company Limited</t>
  </si>
  <si>
    <t>บริษัทหลักทรัพย์จัดการกองทุน ซาวาคามิ (ประเทศไทย) จำกัด</t>
  </si>
  <si>
    <t>บลจ.ซาวาคามิ (ประเทศไทย) จำกัด</t>
  </si>
  <si>
    <t>กุมภาพันธ์ 2567</t>
  </si>
  <si>
    <t>เมษายน 2567</t>
  </si>
  <si>
    <t>พฤษภาคม 2567</t>
  </si>
  <si>
    <t>มีนาคม 2567</t>
  </si>
  <si>
    <t>มีนาคม 2566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</si>
  <si>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</si>
  <si>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</si>
  <si>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</si>
  <si>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</si>
  <si>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</si>
  <si>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</si>
  <si>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</si>
  <si>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</si>
  <si>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</si>
  <si>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</si>
  <si>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</si>
  <si>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</si>
  <si>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</si>
  <si>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</si>
  <si>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</si>
  <si>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</si>
  <si>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บริษัทหลักทรัพย์จัดการกองทุน เฟิร์ส พลัส (ประเทศไทย) จำกัด</t>
  </si>
  <si>
    <t>First Plus Asset Management (Thailand) Company Limited</t>
  </si>
  <si>
    <t>FPAM</t>
  </si>
  <si>
    <t>21,25,27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</si>
  <si>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</si>
  <si>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บลจ.  เฟิร์ส พลัส (ประเทศไทย) จำกัด</t>
  </si>
  <si>
    <t>ตุลาคม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</si>
</sst>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4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  <font>
      <sz val="14"/>
      <color indexed="8"/>
      <name val="AngsanaUPC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72">
    <xf numFmtId="0" fontId="0" fillId="0" borderId="0"/>
    <xf numFmtId="165" fontId="3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2" fillId="0" borderId="0"/>
    <xf numFmtId="164" fontId="28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9" fillId="0" borderId="0"/>
    <xf numFmtId="165" fontId="21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/>
    <xf numFmtId="43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9" fillId="0" borderId="0">
      <alignment vertical="top"/>
      <protection locked="0"/>
    </xf>
    <xf numFmtId="0" fontId="12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6" fillId="0" borderId="0"/>
    <xf numFmtId="0" fontId="16" fillId="0" borderId="0"/>
    <xf numFmtId="0" fontId="28" fillId="0" borderId="0"/>
    <xf numFmtId="0" fontId="31" fillId="0" borderId="0"/>
    <xf numFmtId="0" fontId="18" fillId="0" borderId="0"/>
    <xf numFmtId="0" fontId="21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11" fillId="0" borderId="0" applyNumberFormat="0" applyFont="0" applyFill="0" applyBorder="0" applyProtection="0"/>
    <xf numFmtId="0" fontId="12" fillId="0" borderId="0"/>
    <xf numFmtId="0" fontId="1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12" fillId="0" borderId="0"/>
    <xf numFmtId="0" fontId="20" fillId="0" borderId="0"/>
    <xf numFmtId="0" fontId="13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2" fillId="0" borderId="0"/>
    <xf numFmtId="0" fontId="12" fillId="0" borderId="0"/>
    <xf numFmtId="0" fontId="12" fillId="0" borderId="0"/>
    <xf numFmtId="0" fontId="10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0" fillId="0" borderId="0"/>
    <xf numFmtId="0" fontId="10" fillId="0" borderId="0"/>
    <xf numFmtId="0" fontId="12" fillId="0" borderId="0"/>
    <xf numFmtId="0" fontId="14" fillId="0" borderId="0"/>
    <xf numFmtId="0" fontId="1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167" fontId="4" fillId="0" borderId="0">
      <alignment vertical="center"/>
    </xf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2" fillId="0" borderId="0"/>
    <xf numFmtId="0" fontId="10" fillId="0" borderId="0"/>
    <xf numFmtId="0" fontId="3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9" fillId="0" borderId="0"/>
    <xf numFmtId="43" fontId="3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/>
    <xf numFmtId="0" fontId="2" fillId="0" borderId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</cellStyleXfs>
  <cellXfs count="143">
    <xf numFmtId="0" fontId="0" fillId="0" borderId="0" xfId="0"/>
    <xf numFmtId="0" fontId="5" fillId="0" borderId="0" xfId="0" applyNumberFormat="1" applyFont="1" applyAlignment="1">
      <alignment horizontal="center"/>
    </xf>
    <xf numFmtId="0" fontId="6" fillId="0" borderId="0" xfId="0" applyFont="1" applyAlignment="1"/>
    <xf numFmtId="0" fontId="6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0" xfId="0" applyNumberFormat="1" applyFont="1" applyBorder="1" applyAlignment="1">
      <alignment horizontal="left"/>
    </xf>
    <xf numFmtId="165" fontId="6" fillId="0" borderId="0" xfId="1" applyFont="1" applyBorder="1" applyAlignment="1"/>
    <xf numFmtId="0" fontId="6" fillId="0" borderId="0" xfId="0" applyFont="1" applyBorder="1" applyAlignment="1"/>
    <xf numFmtId="0" fontId="6" fillId="0" borderId="2" xfId="0" applyFont="1" applyBorder="1" applyAlignment="1">
      <alignment horizontal="left"/>
    </xf>
    <xf numFmtId="0" fontId="6" fillId="0" borderId="3" xfId="0" applyFont="1" applyBorder="1" applyAlignment="1"/>
    <xf numFmtId="0" fontId="6" fillId="0" borderId="4" xfId="0" applyFont="1" applyBorder="1" applyAlignment="1"/>
    <xf numFmtId="0" fontId="7" fillId="0" borderId="5" xfId="0" applyFont="1" applyBorder="1" applyAlignment="1">
      <alignment horizontal="center"/>
    </xf>
    <xf numFmtId="3" fontId="7" fillId="0" borderId="6" xfId="0" applyNumberFormat="1" applyFont="1" applyBorder="1" applyAlignment="1">
      <alignment horizontal="center"/>
    </xf>
    <xf numFmtId="165" fontId="7" fillId="0" borderId="7" xfId="1" applyFont="1" applyFill="1" applyBorder="1" applyAlignment="1">
      <alignment horizontal="center" vertical="center"/>
    </xf>
    <xf numFmtId="166" fontId="7" fillId="0" borderId="8" xfId="136" applyNumberFormat="1" applyFont="1" applyFill="1" applyBorder="1" applyAlignment="1">
      <alignment horizontal="center" vertical="center"/>
    </xf>
    <xf numFmtId="3" fontId="7" fillId="0" borderId="9" xfId="0" applyNumberFormat="1" applyFont="1" applyBorder="1" applyAlignment="1">
      <alignment horizontal="center"/>
    </xf>
    <xf numFmtId="166" fontId="7" fillId="0" borderId="10" xfId="136" applyNumberFormat="1" applyFont="1" applyFill="1" applyBorder="1" applyAlignment="1">
      <alignment horizontal="center" vertical="center"/>
    </xf>
    <xf numFmtId="166" fontId="7" fillId="2" borderId="8" xfId="136" applyNumberFormat="1" applyFont="1" applyFill="1" applyBorder="1" applyAlignment="1">
      <alignment horizontal="center" vertical="center"/>
    </xf>
    <xf numFmtId="166" fontId="7" fillId="2" borderId="11" xfId="136" applyNumberFormat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3" fontId="6" fillId="0" borderId="13" xfId="0" applyNumberFormat="1" applyFont="1" applyBorder="1" applyAlignment="1">
      <alignment horizontal="center"/>
    </xf>
    <xf numFmtId="168" fontId="6" fillId="0" borderId="14" xfId="1" applyNumberFormat="1" applyFont="1" applyBorder="1" applyAlignment="1">
      <alignment horizontal="center" vertical="center"/>
    </xf>
    <xf numFmtId="166" fontId="6" fillId="0" borderId="15" xfId="136" applyNumberFormat="1" applyFont="1" applyFill="1" applyBorder="1" applyAlignment="1">
      <alignment horizontal="center" vertical="center"/>
    </xf>
    <xf numFmtId="166" fontId="6" fillId="2" borderId="15" xfId="136" applyNumberFormat="1" applyFont="1" applyFill="1" applyBorder="1" applyAlignment="1">
      <alignment horizontal="center" vertical="center"/>
    </xf>
    <xf numFmtId="166" fontId="6" fillId="2" borderId="16" xfId="136" applyNumberFormat="1" applyFont="1" applyFill="1" applyBorder="1" applyAlignment="1">
      <alignment horizontal="center" vertical="center"/>
    </xf>
    <xf numFmtId="166" fontId="8" fillId="0" borderId="5" xfId="136" applyNumberFormat="1" applyFont="1" applyFill="1" applyBorder="1" applyAlignment="1">
      <alignment horizontal="left" vertical="center"/>
    </xf>
    <xf numFmtId="3" fontId="8" fillId="0" borderId="6" xfId="136" applyNumberFormat="1" applyFont="1" applyFill="1" applyBorder="1" applyAlignment="1">
      <alignment horizontal="center" vertical="center"/>
    </xf>
    <xf numFmtId="165" fontId="6" fillId="0" borderId="17" xfId="1" applyFont="1" applyFill="1" applyBorder="1" applyAlignment="1">
      <alignment vertical="center"/>
    </xf>
    <xf numFmtId="10" fontId="6" fillId="0" borderId="8" xfId="137" applyNumberFormat="1" applyFont="1" applyBorder="1" applyAlignment="1">
      <alignment horizontal="center"/>
    </xf>
    <xf numFmtId="1" fontId="6" fillId="0" borderId="0" xfId="137" applyNumberFormat="1" applyFont="1" applyBorder="1" applyAlignment="1">
      <alignment horizontal="center"/>
    </xf>
    <xf numFmtId="10" fontId="6" fillId="0" borderId="0" xfId="137" applyNumberFormat="1" applyFont="1" applyBorder="1" applyAlignment="1">
      <alignment horizontal="center"/>
    </xf>
    <xf numFmtId="3" fontId="6" fillId="0" borderId="6" xfId="0" applyNumberFormat="1" applyFont="1" applyBorder="1" applyAlignment="1">
      <alignment horizontal="center"/>
    </xf>
    <xf numFmtId="165" fontId="6" fillId="0" borderId="17" xfId="1" applyFont="1" applyBorder="1" applyAlignment="1">
      <alignment vertical="center"/>
    </xf>
    <xf numFmtId="165" fontId="6" fillId="0" borderId="17" xfId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3" fontId="9" fillId="0" borderId="0" xfId="0" applyNumberFormat="1" applyFont="1" applyAlignment="1">
      <alignment horizontal="left"/>
    </xf>
    <xf numFmtId="165" fontId="6" fillId="0" borderId="0" xfId="1" applyFont="1" applyAlignment="1"/>
    <xf numFmtId="166" fontId="8" fillId="0" borderId="0" xfId="136" applyNumberFormat="1" applyFont="1" applyFill="1" applyBorder="1" applyAlignment="1">
      <alignment horizontal="left" vertical="center"/>
    </xf>
    <xf numFmtId="4" fontId="6" fillId="0" borderId="18" xfId="137" applyNumberFormat="1" applyFont="1" applyBorder="1" applyAlignment="1">
      <alignment horizontal="right"/>
    </xf>
    <xf numFmtId="169" fontId="7" fillId="0" borderId="17" xfId="1" applyNumberFormat="1" applyFont="1" applyBorder="1" applyAlignment="1">
      <alignment horizontal="center" vertical="center"/>
    </xf>
    <xf numFmtId="0" fontId="5" fillId="0" borderId="0" xfId="0" applyNumberFormat="1" applyFont="1" applyAlignment="1"/>
    <xf numFmtId="3" fontId="6" fillId="0" borderId="19" xfId="0" applyNumberFormat="1" applyFont="1" applyBorder="1" applyAlignment="1"/>
    <xf numFmtId="165" fontId="7" fillId="0" borderId="4" xfId="1" quotePrefix="1" applyFont="1" applyBorder="1" applyAlignment="1"/>
    <xf numFmtId="3" fontId="7" fillId="0" borderId="20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0" fontId="10" fillId="0" borderId="0" xfId="147" applyAlignment="1"/>
    <xf numFmtId="10" fontId="6" fillId="0" borderId="21" xfId="137" applyNumberFormat="1" applyFont="1" applyBorder="1" applyAlignment="1">
      <alignment horizontal="center"/>
    </xf>
    <xf numFmtId="166" fontId="15" fillId="0" borderId="0" xfId="136" applyNumberFormat="1" applyFont="1" applyFill="1" applyBorder="1" applyAlignment="1">
      <alignment horizontal="left" vertical="center"/>
    </xf>
    <xf numFmtId="3" fontId="8" fillId="0" borderId="22" xfId="136" applyNumberFormat="1" applyFont="1" applyFill="1" applyBorder="1" applyAlignment="1">
      <alignment horizontal="center" vertical="center"/>
    </xf>
    <xf numFmtId="3" fontId="8" fillId="0" borderId="23" xfId="136" applyNumberFormat="1" applyFont="1" applyFill="1" applyBorder="1" applyAlignment="1">
      <alignment horizontal="center" vertical="center"/>
    </xf>
    <xf numFmtId="165" fontId="6" fillId="0" borderId="7" xfId="1" applyFont="1" applyBorder="1" applyAlignment="1"/>
    <xf numFmtId="165" fontId="6" fillId="0" borderId="17" xfId="1" applyFont="1" applyBorder="1" applyAlignment="1"/>
    <xf numFmtId="1" fontId="6" fillId="0" borderId="23" xfId="137" applyNumberFormat="1" applyFont="1" applyBorder="1" applyAlignment="1">
      <alignment horizontal="center"/>
    </xf>
    <xf numFmtId="0" fontId="10" fillId="0" borderId="0" xfId="0" applyFont="1"/>
    <xf numFmtId="165" fontId="6" fillId="0" borderId="17" xfId="13" applyFont="1" applyFill="1" applyBorder="1" applyAlignment="1">
      <alignment vertical="center"/>
    </xf>
    <xf numFmtId="10" fontId="6" fillId="0" borderId="8" xfId="141" applyNumberFormat="1" applyFont="1" applyBorder="1" applyAlignment="1">
      <alignment horizontal="center"/>
    </xf>
    <xf numFmtId="166" fontId="7" fillId="3" borderId="11" xfId="136" applyNumberFormat="1" applyFont="1" applyFill="1" applyBorder="1" applyAlignment="1">
      <alignment horizontal="center" vertical="center"/>
    </xf>
    <xf numFmtId="166" fontId="7" fillId="3" borderId="8" xfId="136" applyNumberFormat="1" applyFont="1" applyFill="1" applyBorder="1" applyAlignment="1">
      <alignment horizontal="center" vertical="center"/>
    </xf>
    <xf numFmtId="166" fontId="6" fillId="3" borderId="16" xfId="136" applyNumberFormat="1" applyFont="1" applyFill="1" applyBorder="1" applyAlignment="1">
      <alignment horizontal="center" vertical="center"/>
    </xf>
    <xf numFmtId="166" fontId="6" fillId="3" borderId="15" xfId="136" applyNumberFormat="1" applyFont="1" applyFill="1" applyBorder="1" applyAlignment="1">
      <alignment horizontal="center" vertical="center"/>
    </xf>
    <xf numFmtId="165" fontId="6" fillId="3" borderId="23" xfId="1" applyFont="1" applyFill="1" applyBorder="1" applyAlignment="1"/>
    <xf numFmtId="10" fontId="6" fillId="3" borderId="8" xfId="137" applyNumberFormat="1" applyFont="1" applyFill="1" applyBorder="1" applyAlignment="1">
      <alignment horizontal="center"/>
    </xf>
    <xf numFmtId="165" fontId="6" fillId="3" borderId="23" xfId="13" applyFont="1" applyFill="1" applyBorder="1" applyAlignment="1"/>
    <xf numFmtId="10" fontId="6" fillId="3" borderId="8" xfId="141" applyNumberFormat="1" applyFont="1" applyFill="1" applyBorder="1" applyAlignment="1">
      <alignment horizontal="center"/>
    </xf>
    <xf numFmtId="165" fontId="7" fillId="0" borderId="7" xfId="13" applyFont="1" applyFill="1" applyBorder="1" applyAlignment="1">
      <alignment horizontal="center" vertical="center"/>
    </xf>
    <xf numFmtId="168" fontId="6" fillId="0" borderId="14" xfId="13" applyNumberFormat="1" applyFont="1" applyBorder="1" applyAlignment="1">
      <alignment horizontal="center" vertical="center"/>
    </xf>
    <xf numFmtId="165" fontId="6" fillId="2" borderId="23" xfId="13" applyFont="1" applyFill="1" applyBorder="1" applyAlignment="1"/>
    <xf numFmtId="10" fontId="6" fillId="2" borderId="8" xfId="141" applyNumberFormat="1" applyFont="1" applyFill="1" applyBorder="1" applyAlignment="1">
      <alignment horizontal="center"/>
    </xf>
    <xf numFmtId="10" fontId="6" fillId="0" borderId="21" xfId="141" applyNumberFormat="1" applyFont="1" applyBorder="1" applyAlignment="1">
      <alignment horizontal="center"/>
    </xf>
    <xf numFmtId="0" fontId="0" fillId="0" borderId="0" xfId="147" applyFont="1" applyAlignment="1"/>
    <xf numFmtId="166" fontId="22" fillId="0" borderId="0" xfId="136" applyNumberFormat="1" applyFont="1" applyFill="1" applyBorder="1" applyAlignment="1">
      <alignment horizontal="left" vertical="center"/>
    </xf>
    <xf numFmtId="166" fontId="8" fillId="4" borderId="5" xfId="136" applyNumberFormat="1" applyFont="1" applyFill="1" applyBorder="1" applyAlignment="1">
      <alignment horizontal="left" vertical="center"/>
    </xf>
    <xf numFmtId="169" fontId="7" fillId="0" borderId="17" xfId="15" applyNumberFormat="1" applyFont="1" applyBorder="1" applyAlignment="1">
      <alignment horizontal="center" vertical="center"/>
    </xf>
    <xf numFmtId="165" fontId="6" fillId="0" borderId="17" xfId="15" applyFont="1" applyFill="1" applyBorder="1" applyAlignment="1">
      <alignment vertical="center"/>
    </xf>
    <xf numFmtId="10" fontId="6" fillId="0" borderId="8" xfId="142" applyNumberFormat="1" applyFont="1" applyBorder="1" applyAlignment="1">
      <alignment horizontal="center"/>
    </xf>
    <xf numFmtId="165" fontId="6" fillId="2" borderId="23" xfId="15" applyFont="1" applyFill="1" applyBorder="1" applyAlignment="1"/>
    <xf numFmtId="10" fontId="6" fillId="2" borderId="8" xfId="142" applyNumberFormat="1" applyFont="1" applyFill="1" applyBorder="1" applyAlignment="1">
      <alignment horizontal="center"/>
    </xf>
    <xf numFmtId="165" fontId="6" fillId="3" borderId="23" xfId="15" applyFont="1" applyFill="1" applyBorder="1" applyAlignment="1"/>
    <xf numFmtId="10" fontId="6" fillId="3" borderId="8" xfId="142" applyNumberFormat="1" applyFont="1" applyFill="1" applyBorder="1" applyAlignment="1">
      <alignment horizontal="center"/>
    </xf>
    <xf numFmtId="167" fontId="7" fillId="0" borderId="26" xfId="136" applyFont="1" applyFill="1" applyBorder="1" applyAlignment="1">
      <alignment horizontal="center" vertical="center"/>
    </xf>
    <xf numFmtId="3" fontId="6" fillId="0" borderId="19" xfId="136" applyNumberFormat="1" applyFont="1" applyFill="1" applyBorder="1" applyAlignment="1">
      <alignment horizontal="center" vertical="center"/>
    </xf>
    <xf numFmtId="165" fontId="6" fillId="0" borderId="27" xfId="1" applyFont="1" applyBorder="1" applyAlignment="1"/>
    <xf numFmtId="10" fontId="6" fillId="0" borderId="3" xfId="0" applyNumberFormat="1" applyFont="1" applyBorder="1" applyAlignment="1">
      <alignment horizontal="center"/>
    </xf>
    <xf numFmtId="1" fontId="6" fillId="0" borderId="4" xfId="0" applyNumberFormat="1" applyFont="1" applyBorder="1" applyAlignment="1">
      <alignment horizontal="center"/>
    </xf>
    <xf numFmtId="4" fontId="6" fillId="0" borderId="28" xfId="0" applyNumberFormat="1" applyFont="1" applyBorder="1" applyAlignment="1">
      <alignment horizontal="right"/>
    </xf>
    <xf numFmtId="10" fontId="6" fillId="0" borderId="4" xfId="0" applyNumberFormat="1" applyFont="1" applyBorder="1" applyAlignment="1">
      <alignment horizontal="center"/>
    </xf>
    <xf numFmtId="0" fontId="6" fillId="0" borderId="19" xfId="0" applyNumberFormat="1" applyFont="1" applyBorder="1" applyAlignment="1">
      <alignment horizontal="center"/>
    </xf>
    <xf numFmtId="165" fontId="6" fillId="0" borderId="28" xfId="0" applyNumberFormat="1" applyFont="1" applyBorder="1" applyAlignment="1">
      <alignment horizontal="center"/>
    </xf>
    <xf numFmtId="10" fontId="6" fillId="0" borderId="3" xfId="0" applyNumberFormat="1" applyFont="1" applyBorder="1" applyAlignment="1"/>
    <xf numFmtId="10" fontId="6" fillId="0" borderId="3" xfId="137" applyNumberFormat="1" applyFont="1" applyBorder="1" applyAlignment="1">
      <alignment horizontal="center"/>
    </xf>
    <xf numFmtId="10" fontId="6" fillId="0" borderId="29" xfId="137" applyNumberFormat="1" applyFont="1" applyBorder="1" applyAlignment="1">
      <alignment horizontal="center"/>
    </xf>
    <xf numFmtId="165" fontId="6" fillId="3" borderId="30" xfId="1" applyFont="1" applyFill="1" applyBorder="1" applyAlignment="1"/>
    <xf numFmtId="10" fontId="6" fillId="3" borderId="29" xfId="137" applyNumberFormat="1" applyFont="1" applyFill="1" applyBorder="1" applyAlignment="1">
      <alignment horizontal="center"/>
    </xf>
    <xf numFmtId="165" fontId="6" fillId="0" borderId="27" xfId="15" applyFont="1" applyBorder="1" applyAlignment="1"/>
    <xf numFmtId="10" fontId="6" fillId="0" borderId="29" xfId="141" applyNumberFormat="1" applyFont="1" applyBorder="1" applyAlignment="1">
      <alignment horizontal="center"/>
    </xf>
    <xf numFmtId="165" fontId="6" fillId="2" borderId="30" xfId="13" applyFont="1" applyFill="1" applyBorder="1" applyAlignment="1"/>
    <xf numFmtId="10" fontId="6" fillId="2" borderId="29" xfId="141" applyNumberFormat="1" applyFont="1" applyFill="1" applyBorder="1" applyAlignment="1">
      <alignment horizontal="center"/>
    </xf>
    <xf numFmtId="3" fontId="8" fillId="0" borderId="19" xfId="136" applyNumberFormat="1" applyFont="1" applyFill="1" applyBorder="1" applyAlignment="1">
      <alignment horizontal="center" vertical="center"/>
    </xf>
    <xf numFmtId="165" fontId="6" fillId="0" borderId="27" xfId="15" applyFont="1" applyFill="1" applyBorder="1" applyAlignment="1">
      <alignment vertical="center"/>
    </xf>
    <xf numFmtId="10" fontId="6" fillId="2" borderId="3" xfId="141" applyNumberFormat="1" applyFont="1" applyFill="1" applyBorder="1" applyAlignment="1">
      <alignment horizontal="center"/>
    </xf>
    <xf numFmtId="0" fontId="12" fillId="0" borderId="0" xfId="62" applyFont="1"/>
    <xf numFmtId="0" fontId="12" fillId="0" borderId="0" xfId="62" applyFont="1" applyAlignment="1">
      <alignment horizontal="center"/>
    </xf>
    <xf numFmtId="0" fontId="3" fillId="0" borderId="0" xfId="148" applyFill="1"/>
    <xf numFmtId="0" fontId="3" fillId="0" borderId="0" xfId="148"/>
    <xf numFmtId="0" fontId="3" fillId="0" borderId="0" xfId="148" applyFont="1" applyAlignment="1">
      <alignment horizontal="left"/>
    </xf>
    <xf numFmtId="0" fontId="25" fillId="0" borderId="0" xfId="148" applyFont="1"/>
    <xf numFmtId="0" fontId="12" fillId="0" borderId="0" xfId="62" applyFont="1" applyAlignment="1">
      <alignment wrapText="1"/>
    </xf>
    <xf numFmtId="0" fontId="24" fillId="0" borderId="0" xfId="62" applyFont="1"/>
    <xf numFmtId="0" fontId="24" fillId="0" borderId="0" xfId="62" applyFont="1" applyAlignment="1">
      <alignment horizontal="center"/>
    </xf>
    <xf numFmtId="0" fontId="23" fillId="0" borderId="0" xfId="62" applyFont="1"/>
    <xf numFmtId="0" fontId="12" fillId="0" borderId="0" xfId="0" applyFont="1" applyAlignment="1">
      <alignment horizontal="center"/>
    </xf>
    <xf numFmtId="0" fontId="3" fillId="0" borderId="0" xfId="0" applyFont="1"/>
    <xf numFmtId="17" fontId="7" fillId="0" borderId="19" xfId="0" quotePrefix="1" applyNumberFormat="1" applyFont="1" applyBorder="1" applyAlignment="1">
      <alignment horizontal="center"/>
    </xf>
    <xf numFmtId="17" fontId="7" fillId="0" borderId="4" xfId="0" quotePrefix="1" applyNumberFormat="1" applyFont="1" applyBorder="1" applyAlignment="1">
      <alignment horizontal="center"/>
    </xf>
    <xf numFmtId="17" fontId="7" fillId="0" borderId="3" xfId="0" quotePrefix="1" applyNumberFormat="1" applyFont="1" applyBorder="1" applyAlignment="1">
      <alignment horizontal="center"/>
    </xf>
    <xf numFmtId="166" fontId="7" fillId="2" borderId="24" xfId="136" applyNumberFormat="1" applyFont="1" applyFill="1" applyBorder="1" applyAlignment="1">
      <alignment horizontal="center" vertical="center"/>
    </xf>
    <xf numFmtId="166" fontId="7" fillId="2" borderId="25" xfId="136" applyNumberFormat="1" applyFont="1" applyFill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3" fontId="7" fillId="0" borderId="19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7" fillId="0" borderId="4" xfId="0" quotePrefix="1" applyNumberFormat="1" applyFont="1" applyBorder="1" applyAlignment="1">
      <alignment horizontal="center"/>
    </xf>
    <xf numFmtId="170" fontId="7" fillId="0" borderId="19" xfId="0" applyNumberFormat="1" applyFont="1" applyBorder="1" applyAlignment="1">
      <alignment horizontal="center"/>
    </xf>
    <xf numFmtId="170" fontId="7" fillId="0" borderId="4" xfId="0" applyNumberFormat="1" applyFont="1" applyBorder="1" applyAlignment="1">
      <alignment horizontal="center"/>
    </xf>
    <xf numFmtId="170" fontId="7" fillId="0" borderId="3" xfId="0" applyNumberFormat="1" applyFont="1" applyBorder="1" applyAlignment="1">
      <alignment horizontal="center"/>
    </xf>
    <xf numFmtId="166" fontId="7" fillId="3" borderId="24" xfId="136" applyNumberFormat="1" applyFont="1" applyFill="1" applyBorder="1" applyAlignment="1">
      <alignment horizontal="center" vertical="center"/>
    </xf>
    <xf numFmtId="166" fontId="7" fillId="3" borderId="25" xfId="136" applyNumberFormat="1" applyFont="1" applyFill="1" applyBorder="1" applyAlignment="1">
      <alignment horizontal="center" vertical="center"/>
    </xf>
    <xf numFmtId="0" fontId="32" fillId="0" borderId="0" xfId="0" applyFont="1" applyAlignment="1">
      <alignment horizontal="center"/>
    </xf>
    <xf numFmtId="4" fontId="20" fillId="0" borderId="17" xfId="0" applyNumberFormat="1" applyFont="1" applyBorder="1"/>
    <xf numFmtId="10" fontId="6" fillId="0" borderId="8" xfId="137" applyNumberFormat="1" applyFont="1" applyBorder="1"/>
    <xf numFmtId="165" fontId="6" fillId="2" borderId="23" xfId="1" applyFont="1" applyFill="1" applyBorder="1"/>
    <xf numFmtId="10" fontId="6" fillId="2" borderId="8" xfId="137" applyNumberFormat="1" applyFont="1" applyFill="1" applyBorder="1" applyAlignment="1">
      <alignment horizontal="center"/>
    </xf>
    <xf numFmtId="0" fontId="20" fillId="0" borderId="23" xfId="0" applyFont="1" applyBorder="1" applyAlignment="1">
      <alignment horizontal="center"/>
    </xf>
    <xf numFmtId="10" fontId="6" fillId="0" borderId="31" xfId="137" applyNumberFormat="1" applyFont="1" applyBorder="1"/>
    <xf numFmtId="0" fontId="20" fillId="0" borderId="31" xfId="0" applyFont="1" applyBorder="1" applyAlignment="1">
      <alignment horizontal="center"/>
    </xf>
    <xf numFmtId="3" fontId="33" fillId="0" borderId="31" xfId="136" applyNumberFormat="1" applyFont="1" applyFill="1" applyBorder="1" applyAlignment="1">
      <alignment horizontal="center" vertical="center"/>
    </xf>
    <xf numFmtId="3" fontId="33" fillId="0" borderId="23" xfId="136" applyNumberFormat="1" applyFont="1" applyFill="1" applyBorder="1" applyAlignment="1">
      <alignment horizontal="center" vertical="center"/>
    </xf>
    <xf numFmtId="3" fontId="6" fillId="0" borderId="30" xfId="136" applyNumberFormat="1" applyFont="1" applyFill="1" applyBorder="1" applyAlignment="1">
      <alignment horizontal="center" vertical="center"/>
    </xf>
    <xf numFmtId="165" fontId="6" fillId="0" borderId="4" xfId="15" applyFont="1" applyBorder="1" applyAlignment="1"/>
    <xf numFmtId="10" fontId="6" fillId="5" borderId="29" xfId="137" applyNumberFormat="1" applyFont="1" applyFill="1" applyBorder="1" applyAlignment="1">
      <alignment horizontal="center"/>
    </xf>
    <xf numFmtId="165" fontId="6" fillId="2" borderId="27" xfId="1" applyFont="1" applyFill="1" applyBorder="1"/>
    <xf numFmtId="10" fontId="6" fillId="2" borderId="29" xfId="137" applyNumberFormat="1" applyFont="1" applyFill="1" applyBorder="1" applyAlignment="1">
      <alignment horizontal="center"/>
    </xf>
  </cellXfs>
  <cellStyles count="172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1 2" xfId="159" xr:uid="{5D78969B-1731-4A4F-AB2F-685742FC8CF1}"/>
    <cellStyle name="Comma 12" xfId="9" xr:uid="{00000000-0005-0000-0000-000008000000}"/>
    <cellStyle name="Comma 13" xfId="10" xr:uid="{00000000-0005-0000-0000-000009000000}"/>
    <cellStyle name="Comma 13 2" xfId="152" xr:uid="{1B6D4245-772A-4F91-BFA5-612A6B9ED7BE}"/>
    <cellStyle name="Comma 14" xfId="11" xr:uid="{00000000-0005-0000-0000-00000A000000}"/>
    <cellStyle name="Comma 14 2" xfId="154" xr:uid="{E40ADC51-F26C-4DFD-8BA1-0597600D5DB1}"/>
    <cellStyle name="Comma 14 3" xfId="168" xr:uid="{B71EC5E3-0CEF-4174-A1D9-521D6C38AF35}"/>
    <cellStyle name="Comma 15" xfId="12" xr:uid="{00000000-0005-0000-0000-00000B000000}"/>
    <cellStyle name="Comma 15 2" xfId="155" xr:uid="{84B9884C-DE17-4750-865F-C8983FCDAC5D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19" xfId="150" xr:uid="{3C3F4069-56B2-4086-A230-29B72A9F4FBE}"/>
    <cellStyle name="Comma 19 2" xfId="163" xr:uid="{0CD8FA9F-C479-4B35-9A38-DBBF4B520518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2 3" xfId="158" xr:uid="{3BC05EC9-BB3F-4799-823D-8EC7842DE1EC}"/>
    <cellStyle name="Comma 2 2 4" xfId="157" xr:uid="{92E285E0-E2FB-4476-B23B-2B518D7E2DDF}"/>
    <cellStyle name="Comma 2 2 5" xfId="169" xr:uid="{D5F1B333-2AD2-4520-ABD2-37607A6E2F97}"/>
    <cellStyle name="Comma 2 3" xfId="21" xr:uid="{00000000-0005-0000-0000-000014000000}"/>
    <cellStyle name="Comma 2 4" xfId="22" xr:uid="{00000000-0005-0000-0000-000015000000}"/>
    <cellStyle name="Comma 2 5" xfId="165" xr:uid="{E4268040-2D9E-4CA4-AA66-FA0E2AA893A9}"/>
    <cellStyle name="Comma 20" xfId="149" xr:uid="{00000000-0005-0000-0000-0000C1000000}"/>
    <cellStyle name="Comma 21" xfId="162" xr:uid="{00000000-0005-0000-0000-0000CE000000}"/>
    <cellStyle name="Comma 25" xfId="161" xr:uid="{347A6865-4833-4E48-93C3-E233395E9F6D}"/>
    <cellStyle name="Comma 3" xfId="23" xr:uid="{00000000-0005-0000-0000-000016000000}"/>
    <cellStyle name="Comma 3 2" xfId="24" xr:uid="{00000000-0005-0000-0000-000017000000}"/>
    <cellStyle name="Comma 3 2 2" xfId="156" xr:uid="{E7D70C1E-DB96-4126-9D02-CDE5D4EF60C6}"/>
    <cellStyle name="Comma 3 2 3" xfId="166" xr:uid="{CC56CB39-F70C-4633-A95D-63177E39EEF3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11" xfId="170" xr:uid="{280187EA-C8F8-457E-AB69-411B648D2966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2 2 2" xfId="153" xr:uid="{FB61EAC8-19D0-4CBF-A381-40CAA4B5223B}"/>
    <cellStyle name="Comma 4 2 2 2 3" xfId="167" xr:uid="{5DA09D17-CB78-4682-9046-7AB3D0238691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7 2" xfId="151" xr:uid="{7745C5C4-9A56-48A6-91C6-FD783A6C74A7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19" xfId="160" xr:uid="{7EA59968-5F9C-4951-A949-A6E8754B0F00}"/>
    <cellStyle name="Normal 19 2" xfId="171" xr:uid="{73849C5A-A55F-49E1-8FB7-0A2F32AB931A}"/>
    <cellStyle name="Normal 2" xfId="76" xr:uid="{00000000-0005-0000-0000-00004C000000}"/>
    <cellStyle name="Normal 2 10" xfId="77" xr:uid="{00000000-0005-0000-0000-00004D000000}"/>
    <cellStyle name="Normal 2 11" xfId="164" xr:uid="{F9D19C34-FB7C-45D7-84ED-7272E08C9591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  <cellStyle name="ปกติ_Total Size NAV 08-Aug-08 2" xfId="148" xr:uid="{F99842F4-105B-4466-8EC6-2FDA03B67119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8"/>
  <sheetViews>
    <sheetView tabSelected="1" zoomScale="70" zoomScaleNormal="70" workbookViewId="0">
      <pane xSplit="1" ySplit="6" topLeftCell="HL7" activePane="bottomRight" state="frozen"/>
      <selection pane="topRight" activeCell="B1" sqref="B1"/>
      <selection pane="bottomLeft" activeCell="A8" sqref="A8"/>
      <selection pane="bottomRight" activeCell="HX3" sqref="HX3:IB32"/>
    </sheetView>
  </sheetViews>
  <sheetFormatPr defaultRowHeight="21"/>
  <cols>
    <col min="1" max="1" width="39.140625" style="34" customWidth="1"/>
    <col min="2" max="2" width="8.7109375" style="34" customWidth="1"/>
    <col min="3" max="3" width="18.5703125" style="34" customWidth="1"/>
    <col min="4" max="4" width="8.7109375" style="34" customWidth="1"/>
    <col min="5" max="5" width="8.7109375" style="35" customWidth="1"/>
    <col min="6" max="6" width="18.5703125" style="36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35" customWidth="1"/>
    <col min="18" max="18" width="18.5703125" style="36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7109375" style="7" customWidth="1"/>
    <col min="79" max="79" width="9.140625" style="7"/>
    <col min="80" max="80" width="15" style="7" customWidth="1"/>
    <col min="81" max="82" width="9.140625" style="7"/>
    <col min="83" max="83" width="16.42578125" style="7" customWidth="1"/>
    <col min="84" max="84" width="9.140625" style="7"/>
    <col min="85" max="85" width="15.85546875" style="7" customWidth="1"/>
    <col min="86" max="87" width="9.140625" style="7"/>
    <col min="88" max="88" width="16.28515625" style="7" customWidth="1"/>
    <col min="89" max="89" width="9.140625" style="7"/>
    <col min="90" max="90" width="14.85546875" style="7" customWidth="1"/>
    <col min="91" max="92" width="9.140625" style="7"/>
    <col min="93" max="93" width="20.42578125" style="7" customWidth="1"/>
    <col min="94" max="94" width="9.140625" style="7"/>
    <col min="95" max="95" width="12.5703125" style="7" customWidth="1"/>
    <col min="96" max="97" width="9.140625" style="7"/>
    <col min="98" max="98" width="17.28515625" style="7" customWidth="1"/>
    <col min="99" max="99" width="9.140625" style="7"/>
    <col min="100" max="100" width="16" style="7" customWidth="1"/>
    <col min="101" max="102" width="9.140625" style="7"/>
    <col min="103" max="103" width="16.5703125" style="2" customWidth="1"/>
    <col min="104" max="104" width="9.140625" style="2"/>
    <col min="105" max="105" width="13.42578125" style="2" customWidth="1"/>
    <col min="106" max="107" width="9.140625" style="2"/>
    <col min="108" max="108" width="17" style="2" customWidth="1"/>
    <col min="109" max="109" width="9.140625" style="2"/>
    <col min="110" max="110" width="18.140625" style="2" customWidth="1"/>
    <col min="111" max="112" width="9.140625" style="2"/>
    <col min="113" max="113" width="14.5703125" style="2" customWidth="1"/>
    <col min="114" max="114" width="9.140625" style="2"/>
    <col min="115" max="115" width="14.85546875" style="2" customWidth="1"/>
    <col min="116" max="117" width="9.140625" style="2"/>
    <col min="118" max="118" width="17.7109375" style="2" customWidth="1"/>
    <col min="119" max="119" width="9.140625" style="2"/>
    <col min="120" max="120" width="14.5703125" style="2" customWidth="1"/>
    <col min="121" max="122" width="9.140625" style="2"/>
    <col min="123" max="123" width="16.28515625" style="2" customWidth="1"/>
    <col min="124" max="124" width="9.140625" style="2"/>
    <col min="125" max="125" width="14.5703125" style="2" customWidth="1"/>
    <col min="126" max="127" width="9.140625" style="2"/>
    <col min="128" max="128" width="19.7109375" style="2" customWidth="1"/>
    <col min="129" max="129" width="9.140625" style="2"/>
    <col min="130" max="130" width="16.140625" style="2" customWidth="1"/>
    <col min="131" max="132" width="9.140625" style="2"/>
    <col min="133" max="133" width="15.42578125" style="2" customWidth="1"/>
    <col min="134" max="134" width="9.140625" style="2"/>
    <col min="135" max="135" width="14" style="2" bestFit="1" customWidth="1"/>
    <col min="136" max="137" width="9.140625" style="2"/>
    <col min="138" max="138" width="15.85546875" style="2" customWidth="1"/>
    <col min="139" max="139" width="9.140625" style="2"/>
    <col min="140" max="140" width="17.42578125" style="2" customWidth="1"/>
    <col min="141" max="142" width="9.140625" style="2"/>
    <col min="143" max="143" width="20" style="2" customWidth="1"/>
    <col min="144" max="144" width="9.140625" style="2"/>
    <col min="145" max="145" width="13.85546875" style="2" customWidth="1"/>
    <col min="146" max="147" width="9.140625" style="2"/>
    <col min="148" max="148" width="17" style="2" bestFit="1" customWidth="1"/>
    <col min="149" max="149" width="9.140625" style="2"/>
    <col min="150" max="150" width="13.28515625" style="2" bestFit="1" customWidth="1"/>
    <col min="151" max="152" width="9.140625" style="2"/>
    <col min="153" max="153" width="15.28515625" style="2" customWidth="1"/>
    <col min="154" max="154" width="9.140625" style="2"/>
    <col min="155" max="155" width="14.28515625" style="2" customWidth="1"/>
    <col min="156" max="157" width="9.140625" style="2"/>
    <col min="158" max="158" width="14.85546875" style="2" customWidth="1"/>
    <col min="159" max="159" width="9.140625" style="2"/>
    <col min="160" max="160" width="13" style="2" customWidth="1"/>
    <col min="161" max="162" width="9.140625" style="2"/>
    <col min="163" max="163" width="16" style="2" customWidth="1"/>
    <col min="164" max="164" width="9.140625" style="2"/>
    <col min="165" max="165" width="16.42578125" style="2" customWidth="1"/>
    <col min="166" max="167" width="9.140625" style="2"/>
    <col min="168" max="168" width="16.140625" style="2" customWidth="1"/>
    <col min="169" max="169" width="9.140625" style="2"/>
    <col min="170" max="170" width="14.85546875" style="2" customWidth="1"/>
    <col min="171" max="172" width="9.140625" style="2"/>
    <col min="173" max="173" width="17.42578125" style="2" customWidth="1"/>
    <col min="174" max="174" width="9.140625" style="2"/>
    <col min="175" max="175" width="11.85546875" style="2" customWidth="1"/>
    <col min="176" max="177" width="9.140625" style="2"/>
    <col min="178" max="178" width="18.7109375" style="2" customWidth="1"/>
    <col min="179" max="179" width="9.140625" style="2"/>
    <col min="180" max="180" width="12.42578125" style="2" customWidth="1"/>
    <col min="181" max="182" width="9.140625" style="2"/>
    <col min="183" max="183" width="16.140625" style="2" customWidth="1"/>
    <col min="184" max="184" width="9.140625" style="2"/>
    <col min="185" max="185" width="14.7109375" style="2" customWidth="1"/>
    <col min="186" max="187" width="9.140625" style="2"/>
    <col min="188" max="188" width="16.140625" style="2" customWidth="1"/>
    <col min="189" max="189" width="9.140625" style="2"/>
    <col min="190" max="190" width="13.5703125" style="2" customWidth="1"/>
    <col min="191" max="192" width="9.140625" style="2"/>
    <col min="193" max="193" width="16.140625" style="2" customWidth="1"/>
    <col min="194" max="194" width="9.140625" style="2"/>
    <col min="195" max="195" width="13.42578125" style="2" customWidth="1"/>
    <col min="196" max="197" width="9.140625" style="2"/>
    <col min="198" max="198" width="18.140625" style="2" customWidth="1"/>
    <col min="199" max="199" width="9.140625" style="2"/>
    <col min="200" max="200" width="12.42578125" style="2" customWidth="1"/>
    <col min="201" max="202" width="9.140625" style="2"/>
    <col min="203" max="203" width="15.7109375" style="2" customWidth="1"/>
    <col min="204" max="204" width="9.140625" style="2"/>
    <col min="205" max="205" width="15.28515625" style="2" customWidth="1"/>
    <col min="206" max="207" width="9.140625" style="2"/>
    <col min="208" max="208" width="14.85546875" style="2" customWidth="1"/>
    <col min="209" max="212" width="9.140625" style="2"/>
    <col min="213" max="213" width="14.7109375" style="2" customWidth="1"/>
    <col min="214" max="214" width="9.140625" style="2"/>
    <col min="215" max="215" width="14.42578125" style="2" customWidth="1"/>
    <col min="216" max="217" width="9.140625" style="2"/>
    <col min="218" max="218" width="19.28515625" style="2" customWidth="1"/>
    <col min="219" max="219" width="9.140625" style="2"/>
    <col min="220" max="220" width="17.5703125" style="2" customWidth="1"/>
    <col min="221" max="222" width="9.140625" style="2"/>
    <col min="223" max="223" width="20" style="2" customWidth="1"/>
    <col min="224" max="224" width="9.140625" style="2"/>
    <col min="225" max="225" width="13.42578125" style="2" customWidth="1"/>
    <col min="226" max="227" width="9.140625" style="2"/>
    <col min="228" max="228" width="18" style="2" customWidth="1"/>
    <col min="229" max="229" width="9.140625" style="2"/>
    <col min="230" max="230" width="12.85546875" style="2" customWidth="1"/>
    <col min="231" max="232" width="9.140625" style="2"/>
    <col min="233" max="233" width="15.42578125" style="2" customWidth="1"/>
    <col min="234" max="234" width="9.140625" style="2"/>
    <col min="235" max="235" width="14.7109375" style="2" customWidth="1"/>
    <col min="236" max="16384" width="9.140625" style="2"/>
  </cols>
  <sheetData>
    <row r="1" spans="1:236" ht="34.5">
      <c r="A1" s="40" t="s">
        <v>0</v>
      </c>
      <c r="B1" s="40"/>
      <c r="C1" s="40"/>
      <c r="D1" s="4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3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36" ht="22.5" thickBot="1">
      <c r="A3" s="8"/>
      <c r="B3" s="41"/>
      <c r="C3" s="42" t="s">
        <v>1</v>
      </c>
      <c r="D3" s="9"/>
      <c r="E3" s="41"/>
      <c r="F3" s="42" t="s">
        <v>2</v>
      </c>
      <c r="G3" s="9"/>
      <c r="H3" s="10"/>
      <c r="I3" s="42" t="s">
        <v>3</v>
      </c>
      <c r="J3" s="10"/>
      <c r="K3" s="10"/>
      <c r="L3" s="42" t="s">
        <v>4</v>
      </c>
      <c r="M3" s="10"/>
      <c r="N3" s="120" t="s">
        <v>27</v>
      </c>
      <c r="O3" s="121"/>
      <c r="P3" s="121"/>
      <c r="Q3" s="120" t="s">
        <v>28</v>
      </c>
      <c r="R3" s="121"/>
      <c r="S3" s="121"/>
      <c r="T3" s="118" t="s">
        <v>29</v>
      </c>
      <c r="U3" s="122"/>
      <c r="V3" s="122"/>
      <c r="W3" s="118" t="s">
        <v>30</v>
      </c>
      <c r="X3" s="122"/>
      <c r="Y3" s="122"/>
      <c r="Z3" s="118" t="s">
        <v>31</v>
      </c>
      <c r="AA3" s="122"/>
      <c r="AB3" s="122"/>
      <c r="AC3" s="118" t="s">
        <v>33</v>
      </c>
      <c r="AD3" s="119"/>
      <c r="AE3" s="119"/>
      <c r="AF3" s="118" t="s">
        <v>34</v>
      </c>
      <c r="AG3" s="119"/>
      <c r="AH3" s="119"/>
      <c r="AI3" s="118" t="s">
        <v>38</v>
      </c>
      <c r="AJ3" s="119"/>
      <c r="AK3" s="119"/>
      <c r="AL3" s="118" t="s">
        <v>40</v>
      </c>
      <c r="AM3" s="119"/>
      <c r="AN3" s="119"/>
      <c r="AO3" s="118" t="s">
        <v>41</v>
      </c>
      <c r="AP3" s="119"/>
      <c r="AQ3" s="119"/>
      <c r="AR3" s="118" t="s">
        <v>42</v>
      </c>
      <c r="AS3" s="119"/>
      <c r="AT3" s="119"/>
      <c r="AU3" s="123" t="s">
        <v>44</v>
      </c>
      <c r="AV3" s="124"/>
      <c r="AW3" s="124"/>
      <c r="AX3" s="124"/>
      <c r="AY3" s="125"/>
      <c r="AZ3" s="113" t="s">
        <v>46</v>
      </c>
      <c r="BA3" s="114"/>
      <c r="BB3" s="114"/>
      <c r="BC3" s="114"/>
      <c r="BD3" s="115"/>
      <c r="BE3" s="113" t="s">
        <v>138</v>
      </c>
      <c r="BF3" s="114"/>
      <c r="BG3" s="114"/>
      <c r="BH3" s="114"/>
      <c r="BI3" s="115"/>
      <c r="BJ3" s="113" t="s">
        <v>154</v>
      </c>
      <c r="BK3" s="114"/>
      <c r="BL3" s="114"/>
      <c r="BM3" s="114"/>
      <c r="BN3" s="115"/>
      <c r="BO3" s="113" t="s">
        <v>155</v>
      </c>
      <c r="BP3" s="114"/>
      <c r="BQ3" s="114"/>
      <c r="BR3" s="114"/>
      <c r="BS3" s="115"/>
      <c r="BT3" s="113" t="s">
        <v>156</v>
      </c>
      <c r="BU3" s="114"/>
      <c r="BV3" s="114"/>
      <c r="BW3" s="114"/>
      <c r="BX3" s="115"/>
      <c r="BY3" s="113" t="s">
        <v>176</v>
      </c>
      <c r="BZ3" s="114"/>
      <c r="CA3" s="114"/>
      <c r="CB3" s="114"/>
      <c r="CC3" s="115"/>
      <c r="CD3" s="113" t="s">
        <v>157</v>
      </c>
      <c r="CE3" s="114"/>
      <c r="CF3" s="114"/>
      <c r="CG3" s="114"/>
      <c r="CH3" s="115"/>
      <c r="CI3" s="113" t="s">
        <v>158</v>
      </c>
      <c r="CJ3" s="114"/>
      <c r="CK3" s="114"/>
      <c r="CL3" s="114"/>
      <c r="CM3" s="115"/>
      <c r="CN3" s="113" t="s">
        <v>159</v>
      </c>
      <c r="CO3" s="114"/>
      <c r="CP3" s="114"/>
      <c r="CQ3" s="114"/>
      <c r="CR3" s="115"/>
      <c r="CS3" s="113" t="s">
        <v>160</v>
      </c>
      <c r="CT3" s="114"/>
      <c r="CU3" s="114"/>
      <c r="CV3" s="114"/>
      <c r="CW3" s="115"/>
      <c r="CX3" s="113" t="s">
        <v>161</v>
      </c>
      <c r="CY3" s="114"/>
      <c r="CZ3" s="114"/>
      <c r="DA3" s="114"/>
      <c r="DB3" s="115"/>
      <c r="DC3" s="113" t="s">
        <v>162</v>
      </c>
      <c r="DD3" s="114"/>
      <c r="DE3" s="114"/>
      <c r="DF3" s="114"/>
      <c r="DG3" s="115"/>
      <c r="DH3" s="113" t="s">
        <v>163</v>
      </c>
      <c r="DI3" s="114"/>
      <c r="DJ3" s="114"/>
      <c r="DK3" s="114"/>
      <c r="DL3" s="115"/>
      <c r="DM3" s="113" t="s">
        <v>164</v>
      </c>
      <c r="DN3" s="114"/>
      <c r="DO3" s="114"/>
      <c r="DP3" s="114"/>
      <c r="DQ3" s="115"/>
      <c r="DR3" s="113" t="s">
        <v>165</v>
      </c>
      <c r="DS3" s="114"/>
      <c r="DT3" s="114"/>
      <c r="DU3" s="114"/>
      <c r="DV3" s="115"/>
      <c r="DW3" s="113" t="s">
        <v>166</v>
      </c>
      <c r="DX3" s="114"/>
      <c r="DY3" s="114"/>
      <c r="DZ3" s="114"/>
      <c r="EA3" s="115"/>
      <c r="EB3" s="113" t="s">
        <v>172</v>
      </c>
      <c r="EC3" s="114"/>
      <c r="ED3" s="114"/>
      <c r="EE3" s="114"/>
      <c r="EF3" s="115"/>
      <c r="EG3" s="113" t="s">
        <v>175</v>
      </c>
      <c r="EH3" s="114"/>
      <c r="EI3" s="114"/>
      <c r="EJ3" s="114"/>
      <c r="EK3" s="115"/>
      <c r="EL3" s="113" t="s">
        <v>173</v>
      </c>
      <c r="EM3" s="114"/>
      <c r="EN3" s="114"/>
      <c r="EO3" s="114"/>
      <c r="EP3" s="115"/>
      <c r="EQ3" s="113" t="s">
        <v>174</v>
      </c>
      <c r="ER3" s="114"/>
      <c r="ES3" s="114"/>
      <c r="ET3" s="114"/>
      <c r="EU3" s="115"/>
      <c r="EV3" s="113" t="s">
        <v>177</v>
      </c>
      <c r="EW3" s="114"/>
      <c r="EX3" s="114"/>
      <c r="EY3" s="114"/>
      <c r="EZ3" s="115"/>
      <c r="FA3" s="113" t="s">
        <v>178</v>
      </c>
      <c r="FB3" s="114"/>
      <c r="FC3" s="114"/>
      <c r="FD3" s="114"/>
      <c r="FE3" s="115"/>
      <c r="FF3" s="113" t="s">
        <v>179</v>
      </c>
      <c r="FG3" s="114"/>
      <c r="FH3" s="114"/>
      <c r="FI3" s="114"/>
      <c r="FJ3" s="115"/>
      <c r="FK3" s="113" t="s">
        <v>180</v>
      </c>
      <c r="FL3" s="114"/>
      <c r="FM3" s="114"/>
      <c r="FN3" s="114"/>
      <c r="FO3" s="115"/>
      <c r="FP3" s="113" t="s">
        <v>181</v>
      </c>
      <c r="FQ3" s="114"/>
      <c r="FR3" s="114"/>
      <c r="FS3" s="114"/>
      <c r="FT3" s="115"/>
      <c r="FU3" s="113" t="s">
        <v>182</v>
      </c>
      <c r="FV3" s="114"/>
      <c r="FW3" s="114"/>
      <c r="FX3" s="114"/>
      <c r="FY3" s="115"/>
      <c r="FZ3" s="113" t="s">
        <v>183</v>
      </c>
      <c r="GA3" s="114"/>
      <c r="GB3" s="114"/>
      <c r="GC3" s="114"/>
      <c r="GD3" s="115"/>
      <c r="GE3" s="113" t="s">
        <v>184</v>
      </c>
      <c r="GF3" s="114"/>
      <c r="GG3" s="114"/>
      <c r="GH3" s="114"/>
      <c r="GI3" s="115"/>
      <c r="GJ3" s="113" t="s">
        <v>185</v>
      </c>
      <c r="GK3" s="114"/>
      <c r="GL3" s="114"/>
      <c r="GM3" s="114"/>
      <c r="GN3" s="115"/>
      <c r="GO3" s="113" t="s">
        <v>186</v>
      </c>
      <c r="GP3" s="114"/>
      <c r="GQ3" s="114"/>
      <c r="GR3" s="114"/>
      <c r="GS3" s="115"/>
      <c r="GT3" s="113" t="s">
        <v>187</v>
      </c>
      <c r="GU3" s="114"/>
      <c r="GV3" s="114"/>
      <c r="GW3" s="114"/>
      <c r="GX3" s="115"/>
      <c r="GY3" s="113" t="s">
        <v>188</v>
      </c>
      <c r="GZ3" s="114"/>
      <c r="HA3" s="114"/>
      <c r="HB3" s="114"/>
      <c r="HC3" s="115"/>
      <c r="HD3" s="113" t="s">
        <v>189</v>
      </c>
      <c r="HE3" s="114"/>
      <c r="HF3" s="114"/>
      <c r="HG3" s="114"/>
      <c r="HH3" s="115"/>
      <c r="HI3" s="113" t="s">
        <v>190</v>
      </c>
      <c r="HJ3" s="114"/>
      <c r="HK3" s="114"/>
      <c r="HL3" s="114"/>
      <c r="HM3" s="115"/>
      <c r="HN3" s="113" t="s">
        <v>191</v>
      </c>
      <c r="HO3" s="114"/>
      <c r="HP3" s="114"/>
      <c r="HQ3" s="114"/>
      <c r="HR3" s="115"/>
      <c r="HS3" s="113" t="s">
        <v>192</v>
      </c>
      <c r="HT3" s="114"/>
      <c r="HU3" s="114"/>
      <c r="HV3" s="114"/>
      <c r="HW3" s="115"/>
      <c r="HX3" s="113" t="s">
        <v>199</v>
      </c>
      <c r="HY3" s="114"/>
      <c r="HZ3" s="114"/>
      <c r="IA3" s="114"/>
      <c r="IB3" s="115"/>
    </row>
    <row r="4" spans="1:23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43" t="s">
        <v>6</v>
      </c>
      <c r="I4" s="13" t="s">
        <v>7</v>
      </c>
      <c r="J4" s="16" t="s">
        <v>8</v>
      </c>
      <c r="K4" s="4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6" t="s">
        <v>9</v>
      </c>
      <c r="AY4" s="127"/>
      <c r="AZ4" s="15" t="s">
        <v>6</v>
      </c>
      <c r="BA4" s="13" t="s">
        <v>7</v>
      </c>
      <c r="BB4" s="16" t="s">
        <v>8</v>
      </c>
      <c r="BC4" s="126" t="s">
        <v>9</v>
      </c>
      <c r="BD4" s="127"/>
      <c r="BE4" s="15" t="s">
        <v>6</v>
      </c>
      <c r="BF4" s="13" t="s">
        <v>7</v>
      </c>
      <c r="BG4" s="16" t="s">
        <v>8</v>
      </c>
      <c r="BH4" s="126" t="s">
        <v>9</v>
      </c>
      <c r="BI4" s="127"/>
      <c r="BJ4" s="15" t="s">
        <v>6</v>
      </c>
      <c r="BK4" s="65" t="s">
        <v>7</v>
      </c>
      <c r="BL4" s="16" t="s">
        <v>8</v>
      </c>
      <c r="BM4" s="116" t="s">
        <v>9</v>
      </c>
      <c r="BN4" s="117"/>
      <c r="BO4" s="15" t="s">
        <v>6</v>
      </c>
      <c r="BP4" s="65" t="s">
        <v>7</v>
      </c>
      <c r="BQ4" s="16" t="s">
        <v>8</v>
      </c>
      <c r="BR4" s="116" t="s">
        <v>9</v>
      </c>
      <c r="BS4" s="117"/>
      <c r="BT4" s="15" t="s">
        <v>6</v>
      </c>
      <c r="BU4" s="65" t="s">
        <v>7</v>
      </c>
      <c r="BV4" s="16" t="s">
        <v>8</v>
      </c>
      <c r="BW4" s="116" t="s">
        <v>9</v>
      </c>
      <c r="BX4" s="117"/>
      <c r="BY4" s="15" t="s">
        <v>6</v>
      </c>
      <c r="BZ4" s="65" t="s">
        <v>7</v>
      </c>
      <c r="CA4" s="16" t="s">
        <v>8</v>
      </c>
      <c r="CB4" s="116" t="s">
        <v>9</v>
      </c>
      <c r="CC4" s="117"/>
      <c r="CD4" s="15" t="s">
        <v>6</v>
      </c>
      <c r="CE4" s="65" t="s">
        <v>7</v>
      </c>
      <c r="CF4" s="16" t="s">
        <v>8</v>
      </c>
      <c r="CG4" s="116" t="s">
        <v>9</v>
      </c>
      <c r="CH4" s="117"/>
      <c r="CI4" s="15" t="s">
        <v>6</v>
      </c>
      <c r="CJ4" s="65" t="s">
        <v>7</v>
      </c>
      <c r="CK4" s="16" t="s">
        <v>8</v>
      </c>
      <c r="CL4" s="116" t="s">
        <v>9</v>
      </c>
      <c r="CM4" s="117"/>
      <c r="CN4" s="15" t="s">
        <v>6</v>
      </c>
      <c r="CO4" s="65" t="s">
        <v>7</v>
      </c>
      <c r="CP4" s="16" t="s">
        <v>8</v>
      </c>
      <c r="CQ4" s="116" t="s">
        <v>9</v>
      </c>
      <c r="CR4" s="117"/>
      <c r="CS4" s="15" t="s">
        <v>6</v>
      </c>
      <c r="CT4" s="65" t="s">
        <v>7</v>
      </c>
      <c r="CU4" s="16" t="s">
        <v>8</v>
      </c>
      <c r="CV4" s="116" t="s">
        <v>9</v>
      </c>
      <c r="CW4" s="117"/>
      <c r="CX4" s="15" t="s">
        <v>6</v>
      </c>
      <c r="CY4" s="65" t="s">
        <v>7</v>
      </c>
      <c r="CZ4" s="16" t="s">
        <v>8</v>
      </c>
      <c r="DA4" s="116" t="s">
        <v>9</v>
      </c>
      <c r="DB4" s="117"/>
      <c r="DC4" s="15" t="s">
        <v>6</v>
      </c>
      <c r="DD4" s="65" t="s">
        <v>7</v>
      </c>
      <c r="DE4" s="16" t="s">
        <v>8</v>
      </c>
      <c r="DF4" s="116" t="s">
        <v>9</v>
      </c>
      <c r="DG4" s="117"/>
      <c r="DH4" s="15" t="s">
        <v>6</v>
      </c>
      <c r="DI4" s="65" t="s">
        <v>7</v>
      </c>
      <c r="DJ4" s="16" t="s">
        <v>8</v>
      </c>
      <c r="DK4" s="116" t="s">
        <v>9</v>
      </c>
      <c r="DL4" s="117"/>
      <c r="DM4" s="15" t="s">
        <v>6</v>
      </c>
      <c r="DN4" s="65" t="s">
        <v>7</v>
      </c>
      <c r="DO4" s="16" t="s">
        <v>8</v>
      </c>
      <c r="DP4" s="116" t="s">
        <v>9</v>
      </c>
      <c r="DQ4" s="117"/>
      <c r="DR4" s="15" t="s">
        <v>6</v>
      </c>
      <c r="DS4" s="65" t="s">
        <v>7</v>
      </c>
      <c r="DT4" s="16" t="s">
        <v>8</v>
      </c>
      <c r="DU4" s="116" t="s">
        <v>9</v>
      </c>
      <c r="DV4" s="117"/>
      <c r="DW4" s="15" t="s">
        <v>6</v>
      </c>
      <c r="DX4" s="65" t="s">
        <v>7</v>
      </c>
      <c r="DY4" s="16" t="s">
        <v>8</v>
      </c>
      <c r="DZ4" s="116" t="s">
        <v>9</v>
      </c>
      <c r="EA4" s="117"/>
      <c r="EB4" s="15" t="s">
        <v>6</v>
      </c>
      <c r="EC4" s="65" t="s">
        <v>7</v>
      </c>
      <c r="ED4" s="16" t="s">
        <v>8</v>
      </c>
      <c r="EE4" s="116" t="s">
        <v>9</v>
      </c>
      <c r="EF4" s="117"/>
      <c r="EG4" s="15" t="s">
        <v>6</v>
      </c>
      <c r="EH4" s="65" t="s">
        <v>7</v>
      </c>
      <c r="EI4" s="16" t="s">
        <v>8</v>
      </c>
      <c r="EJ4" s="116" t="s">
        <v>9</v>
      </c>
      <c r="EK4" s="117"/>
      <c r="EL4" s="15" t="s">
        <v>6</v>
      </c>
      <c r="EM4" s="65" t="s">
        <v>7</v>
      </c>
      <c r="EN4" s="16" t="s">
        <v>8</v>
      </c>
      <c r="EO4" s="116" t="s">
        <v>9</v>
      </c>
      <c r="EP4" s="117"/>
      <c r="EQ4" s="15" t="s">
        <v>6</v>
      </c>
      <c r="ER4" s="65" t="s">
        <v>7</v>
      </c>
      <c r="ES4" s="16" t="s">
        <v>8</v>
      </c>
      <c r="ET4" s="116" t="s">
        <v>9</v>
      </c>
      <c r="EU4" s="117"/>
      <c r="EV4" s="15" t="s">
        <v>6</v>
      </c>
      <c r="EW4" s="65" t="s">
        <v>7</v>
      </c>
      <c r="EX4" s="16" t="s">
        <v>8</v>
      </c>
      <c r="EY4" s="116" t="s">
        <v>9</v>
      </c>
      <c r="EZ4" s="117"/>
      <c r="FA4" s="15" t="s">
        <v>6</v>
      </c>
      <c r="FB4" s="65" t="s">
        <v>7</v>
      </c>
      <c r="FC4" s="16" t="s">
        <v>8</v>
      </c>
      <c r="FD4" s="116" t="s">
        <v>9</v>
      </c>
      <c r="FE4" s="117"/>
      <c r="FF4" s="15" t="s">
        <v>6</v>
      </c>
      <c r="FG4" s="65" t="s">
        <v>7</v>
      </c>
      <c r="FH4" s="16" t="s">
        <v>8</v>
      </c>
      <c r="FI4" s="116" t="s">
        <v>9</v>
      </c>
      <c r="FJ4" s="117"/>
      <c r="FK4" s="15" t="s">
        <v>6</v>
      </c>
      <c r="FL4" s="65" t="s">
        <v>7</v>
      </c>
      <c r="FM4" s="16" t="s">
        <v>8</v>
      </c>
      <c r="FN4" s="116" t="s">
        <v>9</v>
      </c>
      <c r="FO4" s="117"/>
      <c r="FP4" s="15" t="s">
        <v>6</v>
      </c>
      <c r="FQ4" s="65" t="s">
        <v>7</v>
      </c>
      <c r="FR4" s="16" t="s">
        <v>8</v>
      </c>
      <c r="FS4" s="116" t="s">
        <v>9</v>
      </c>
      <c r="FT4" s="117"/>
      <c r="FU4" s="15" t="s">
        <v>6</v>
      </c>
      <c r="FV4" s="65" t="s">
        <v>7</v>
      </c>
      <c r="FW4" s="16" t="s">
        <v>8</v>
      </c>
      <c r="FX4" s="116" t="s">
        <v>9</v>
      </c>
      <c r="FY4" s="117"/>
      <c r="FZ4" s="15" t="s">
        <v>6</v>
      </c>
      <c r="GA4" s="65" t="s">
        <v>7</v>
      </c>
      <c r="GB4" s="16" t="s">
        <v>8</v>
      </c>
      <c r="GC4" s="116" t="s">
        <v>9</v>
      </c>
      <c r="GD4" s="117"/>
      <c r="GE4" s="15" t="s">
        <v>6</v>
      </c>
      <c r="GF4" s="65" t="s">
        <v>7</v>
      </c>
      <c r="GG4" s="16" t="s">
        <v>8</v>
      </c>
      <c r="GH4" s="116" t="s">
        <v>9</v>
      </c>
      <c r="GI4" s="117"/>
      <c r="GJ4" s="15" t="s">
        <v>6</v>
      </c>
      <c r="GK4" s="65" t="s">
        <v>7</v>
      </c>
      <c r="GL4" s="16" t="s">
        <v>8</v>
      </c>
      <c r="GM4" s="116" t="s">
        <v>9</v>
      </c>
      <c r="GN4" s="117"/>
      <c r="GO4" s="15" t="s">
        <v>6</v>
      </c>
      <c r="GP4" s="65" t="s">
        <v>7</v>
      </c>
      <c r="GQ4" s="16" t="s">
        <v>8</v>
      </c>
      <c r="GR4" s="116" t="s">
        <v>9</v>
      </c>
      <c r="GS4" s="117"/>
      <c r="GT4" s="15" t="s">
        <v>6</v>
      </c>
      <c r="GU4" s="65" t="s">
        <v>7</v>
      </c>
      <c r="GV4" s="16" t="s">
        <v>8</v>
      </c>
      <c r="GW4" s="116" t="s">
        <v>9</v>
      </c>
      <c r="GX4" s="117"/>
      <c r="GY4" s="15" t="s">
        <v>6</v>
      </c>
      <c r="GZ4" s="65" t="s">
        <v>7</v>
      </c>
      <c r="HA4" s="16" t="s">
        <v>8</v>
      </c>
      <c r="HB4" s="116" t="s">
        <v>9</v>
      </c>
      <c r="HC4" s="117"/>
      <c r="HD4" s="15" t="s">
        <v>6</v>
      </c>
      <c r="HE4" s="65" t="s">
        <v>7</v>
      </c>
      <c r="HF4" s="16" t="s">
        <v>8</v>
      </c>
      <c r="HG4" s="116" t="s">
        <v>9</v>
      </c>
      <c r="HH4" s="117"/>
      <c r="HI4" s="15" t="s">
        <v>6</v>
      </c>
      <c r="HJ4" s="65" t="s">
        <v>7</v>
      </c>
      <c r="HK4" s="16" t="s">
        <v>8</v>
      </c>
      <c r="HL4" s="116" t="s">
        <v>9</v>
      </c>
      <c r="HM4" s="117"/>
      <c r="HN4" s="15" t="s">
        <v>6</v>
      </c>
      <c r="HO4" s="65" t="s">
        <v>7</v>
      </c>
      <c r="HP4" s="16" t="s">
        <v>8</v>
      </c>
      <c r="HQ4" s="116" t="s">
        <v>9</v>
      </c>
      <c r="HR4" s="117"/>
      <c r="HS4" s="15" t="s">
        <v>6</v>
      </c>
      <c r="HT4" s="65" t="s">
        <v>7</v>
      </c>
      <c r="HU4" s="16" t="s">
        <v>8</v>
      </c>
      <c r="HV4" s="116" t="s">
        <v>9</v>
      </c>
      <c r="HW4" s="117"/>
      <c r="HX4" s="15" t="s">
        <v>6</v>
      </c>
      <c r="HY4" s="13" t="s">
        <v>7</v>
      </c>
      <c r="HZ4" s="16" t="s">
        <v>8</v>
      </c>
      <c r="IA4" s="116" t="s">
        <v>9</v>
      </c>
      <c r="IB4" s="117"/>
    </row>
    <row r="5" spans="1:236">
      <c r="A5" s="11"/>
      <c r="B5" s="12" t="s">
        <v>13</v>
      </c>
      <c r="C5" s="39">
        <v>38351</v>
      </c>
      <c r="D5" s="14" t="s">
        <v>10</v>
      </c>
      <c r="E5" s="12" t="s">
        <v>13</v>
      </c>
      <c r="F5" s="39">
        <v>38716</v>
      </c>
      <c r="G5" s="14" t="s">
        <v>10</v>
      </c>
      <c r="H5" s="44" t="s">
        <v>13</v>
      </c>
      <c r="I5" s="39">
        <v>39080</v>
      </c>
      <c r="J5" s="14" t="s">
        <v>10</v>
      </c>
      <c r="K5" s="44" t="s">
        <v>13</v>
      </c>
      <c r="L5" s="39">
        <v>39444</v>
      </c>
      <c r="M5" s="14" t="s">
        <v>10</v>
      </c>
      <c r="N5" s="12" t="s">
        <v>13</v>
      </c>
      <c r="O5" s="39">
        <v>39812</v>
      </c>
      <c r="P5" s="14" t="s">
        <v>10</v>
      </c>
      <c r="Q5" s="12" t="s">
        <v>13</v>
      </c>
      <c r="R5" s="39">
        <v>40177</v>
      </c>
      <c r="S5" s="14" t="s">
        <v>10</v>
      </c>
      <c r="T5" s="12" t="s">
        <v>13</v>
      </c>
      <c r="U5" s="39">
        <v>40542</v>
      </c>
      <c r="V5" s="14" t="s">
        <v>10</v>
      </c>
      <c r="W5" s="12" t="s">
        <v>13</v>
      </c>
      <c r="X5" s="39">
        <v>40907</v>
      </c>
      <c r="Y5" s="14" t="s">
        <v>10</v>
      </c>
      <c r="Z5" s="12" t="s">
        <v>13</v>
      </c>
      <c r="AA5" s="39">
        <v>41271</v>
      </c>
      <c r="AB5" s="14" t="s">
        <v>10</v>
      </c>
      <c r="AC5" s="12" t="s">
        <v>13</v>
      </c>
      <c r="AD5" s="39">
        <v>41635</v>
      </c>
      <c r="AE5" s="14" t="s">
        <v>10</v>
      </c>
      <c r="AF5" s="12" t="s">
        <v>13</v>
      </c>
      <c r="AG5" s="39">
        <v>42003</v>
      </c>
      <c r="AH5" s="14" t="s">
        <v>10</v>
      </c>
      <c r="AI5" s="12" t="s">
        <v>13</v>
      </c>
      <c r="AJ5" s="39">
        <v>42368</v>
      </c>
      <c r="AK5" s="14" t="s">
        <v>10</v>
      </c>
      <c r="AL5" s="12" t="s">
        <v>13</v>
      </c>
      <c r="AM5" s="39">
        <v>42734</v>
      </c>
      <c r="AN5" s="14" t="s">
        <v>10</v>
      </c>
      <c r="AO5" s="12" t="s">
        <v>13</v>
      </c>
      <c r="AP5" s="39">
        <v>43099</v>
      </c>
      <c r="AQ5" s="14" t="s">
        <v>10</v>
      </c>
      <c r="AR5" s="12" t="s">
        <v>13</v>
      </c>
      <c r="AS5" s="39">
        <v>43462</v>
      </c>
      <c r="AT5" s="14" t="s">
        <v>10</v>
      </c>
      <c r="AU5" s="12" t="s">
        <v>13</v>
      </c>
      <c r="AV5" s="39">
        <v>43829</v>
      </c>
      <c r="AW5" s="14" t="s">
        <v>10</v>
      </c>
      <c r="AX5" s="57" t="s">
        <v>11</v>
      </c>
      <c r="AY5" s="58" t="s">
        <v>12</v>
      </c>
      <c r="AZ5" s="12" t="s">
        <v>13</v>
      </c>
      <c r="BA5" s="39">
        <v>44195</v>
      </c>
      <c r="BB5" s="14" t="s">
        <v>10</v>
      </c>
      <c r="BC5" s="57" t="s">
        <v>11</v>
      </c>
      <c r="BD5" s="58" t="s">
        <v>12</v>
      </c>
      <c r="BE5" s="12" t="s">
        <v>13</v>
      </c>
      <c r="BF5" s="39">
        <v>44560</v>
      </c>
      <c r="BG5" s="14" t="s">
        <v>10</v>
      </c>
      <c r="BH5" s="57" t="s">
        <v>11</v>
      </c>
      <c r="BI5" s="58" t="s">
        <v>12</v>
      </c>
      <c r="BJ5" s="12" t="s">
        <v>13</v>
      </c>
      <c r="BK5" s="73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73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73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73">
        <v>45016</v>
      </c>
      <c r="CA5" s="14" t="s">
        <v>10</v>
      </c>
      <c r="CB5" s="18" t="s">
        <v>11</v>
      </c>
      <c r="CC5" s="17" t="s">
        <v>12</v>
      </c>
      <c r="CD5" s="12" t="s">
        <v>13</v>
      </c>
      <c r="CE5" s="73">
        <v>45044</v>
      </c>
      <c r="CF5" s="14" t="s">
        <v>10</v>
      </c>
      <c r="CG5" s="18" t="s">
        <v>11</v>
      </c>
      <c r="CH5" s="17" t="s">
        <v>12</v>
      </c>
      <c r="CI5" s="12" t="s">
        <v>13</v>
      </c>
      <c r="CJ5" s="73">
        <v>45077</v>
      </c>
      <c r="CK5" s="14" t="s">
        <v>10</v>
      </c>
      <c r="CL5" s="18" t="s">
        <v>11</v>
      </c>
      <c r="CM5" s="17" t="s">
        <v>12</v>
      </c>
      <c r="CN5" s="12" t="s">
        <v>13</v>
      </c>
      <c r="CO5" s="73">
        <v>45107</v>
      </c>
      <c r="CP5" s="14" t="s">
        <v>10</v>
      </c>
      <c r="CQ5" s="18" t="s">
        <v>11</v>
      </c>
      <c r="CR5" s="17" t="s">
        <v>12</v>
      </c>
      <c r="CS5" s="12" t="s">
        <v>13</v>
      </c>
      <c r="CT5" s="73">
        <v>45138</v>
      </c>
      <c r="CU5" s="14" t="s">
        <v>10</v>
      </c>
      <c r="CV5" s="18" t="s">
        <v>11</v>
      </c>
      <c r="CW5" s="17" t="s">
        <v>12</v>
      </c>
      <c r="CX5" s="12" t="s">
        <v>13</v>
      </c>
      <c r="CY5" s="73">
        <v>45169</v>
      </c>
      <c r="CZ5" s="14" t="s">
        <v>10</v>
      </c>
      <c r="DA5" s="18" t="s">
        <v>11</v>
      </c>
      <c r="DB5" s="17" t="s">
        <v>12</v>
      </c>
      <c r="DC5" s="12" t="s">
        <v>13</v>
      </c>
      <c r="DD5" s="73">
        <v>45198</v>
      </c>
      <c r="DE5" s="14" t="s">
        <v>10</v>
      </c>
      <c r="DF5" s="18" t="s">
        <v>11</v>
      </c>
      <c r="DG5" s="17" t="s">
        <v>12</v>
      </c>
      <c r="DH5" s="12" t="s">
        <v>13</v>
      </c>
      <c r="DI5" s="73">
        <v>45230</v>
      </c>
      <c r="DJ5" s="14" t="s">
        <v>10</v>
      </c>
      <c r="DK5" s="18" t="s">
        <v>11</v>
      </c>
      <c r="DL5" s="17" t="s">
        <v>12</v>
      </c>
      <c r="DM5" s="12" t="s">
        <v>13</v>
      </c>
      <c r="DN5" s="73">
        <v>45260</v>
      </c>
      <c r="DO5" s="14" t="s">
        <v>10</v>
      </c>
      <c r="DP5" s="18" t="s">
        <v>11</v>
      </c>
      <c r="DQ5" s="17" t="s">
        <v>12</v>
      </c>
      <c r="DR5" s="12" t="s">
        <v>13</v>
      </c>
      <c r="DS5" s="73">
        <v>45288</v>
      </c>
      <c r="DT5" s="14" t="s">
        <v>10</v>
      </c>
      <c r="DU5" s="18" t="s">
        <v>11</v>
      </c>
      <c r="DV5" s="17" t="s">
        <v>12</v>
      </c>
      <c r="DW5" s="12" t="s">
        <v>13</v>
      </c>
      <c r="DX5" s="73">
        <v>45322</v>
      </c>
      <c r="DY5" s="14" t="s">
        <v>10</v>
      </c>
      <c r="DZ5" s="18" t="s">
        <v>11</v>
      </c>
      <c r="EA5" s="17" t="s">
        <v>12</v>
      </c>
      <c r="EB5" s="12" t="s">
        <v>13</v>
      </c>
      <c r="EC5" s="73">
        <v>45351</v>
      </c>
      <c r="ED5" s="14" t="s">
        <v>10</v>
      </c>
      <c r="EE5" s="18" t="s">
        <v>11</v>
      </c>
      <c r="EF5" s="17" t="s">
        <v>12</v>
      </c>
      <c r="EG5" s="12" t="s">
        <v>13</v>
      </c>
      <c r="EH5" s="73">
        <v>45380</v>
      </c>
      <c r="EI5" s="14" t="s">
        <v>10</v>
      </c>
      <c r="EJ5" s="18" t="s">
        <v>11</v>
      </c>
      <c r="EK5" s="17" t="s">
        <v>12</v>
      </c>
      <c r="EL5" s="12" t="s">
        <v>13</v>
      </c>
      <c r="EM5" s="73">
        <v>45412</v>
      </c>
      <c r="EN5" s="14" t="s">
        <v>10</v>
      </c>
      <c r="EO5" s="18" t="s">
        <v>11</v>
      </c>
      <c r="EP5" s="17" t="s">
        <v>12</v>
      </c>
      <c r="EQ5" s="12" t="s">
        <v>13</v>
      </c>
      <c r="ER5" s="73">
        <v>45443</v>
      </c>
      <c r="ES5" s="14" t="s">
        <v>10</v>
      </c>
      <c r="ET5" s="18" t="s">
        <v>11</v>
      </c>
      <c r="EU5" s="17" t="s">
        <v>12</v>
      </c>
      <c r="EV5" s="12" t="s">
        <v>13</v>
      </c>
      <c r="EW5" s="73">
        <v>45471</v>
      </c>
      <c r="EX5" s="14" t="s">
        <v>10</v>
      </c>
      <c r="EY5" s="18" t="s">
        <v>11</v>
      </c>
      <c r="EZ5" s="17" t="s">
        <v>12</v>
      </c>
      <c r="FA5" s="12" t="s">
        <v>13</v>
      </c>
      <c r="FB5" s="73">
        <v>45504</v>
      </c>
      <c r="FC5" s="14" t="s">
        <v>10</v>
      </c>
      <c r="FD5" s="18" t="s">
        <v>11</v>
      </c>
      <c r="FE5" s="17" t="s">
        <v>12</v>
      </c>
      <c r="FF5" s="12" t="s">
        <v>13</v>
      </c>
      <c r="FG5" s="73">
        <v>45535</v>
      </c>
      <c r="FH5" s="14" t="s">
        <v>10</v>
      </c>
      <c r="FI5" s="18" t="s">
        <v>11</v>
      </c>
      <c r="FJ5" s="17" t="s">
        <v>12</v>
      </c>
      <c r="FK5" s="12" t="s">
        <v>13</v>
      </c>
      <c r="FL5" s="73">
        <v>45565</v>
      </c>
      <c r="FM5" s="14" t="s">
        <v>10</v>
      </c>
      <c r="FN5" s="18" t="s">
        <v>11</v>
      </c>
      <c r="FO5" s="17" t="s">
        <v>12</v>
      </c>
      <c r="FP5" s="12" t="s">
        <v>13</v>
      </c>
      <c r="FQ5" s="73">
        <v>45596</v>
      </c>
      <c r="FR5" s="14" t="s">
        <v>10</v>
      </c>
      <c r="FS5" s="18" t="s">
        <v>11</v>
      </c>
      <c r="FT5" s="17" t="s">
        <v>12</v>
      </c>
      <c r="FU5" s="12" t="s">
        <v>13</v>
      </c>
      <c r="FV5" s="73">
        <v>45625</v>
      </c>
      <c r="FW5" s="14" t="s">
        <v>10</v>
      </c>
      <c r="FX5" s="18" t="s">
        <v>11</v>
      </c>
      <c r="FY5" s="17" t="s">
        <v>12</v>
      </c>
      <c r="FZ5" s="12" t="s">
        <v>13</v>
      </c>
      <c r="GA5" s="73">
        <v>45656</v>
      </c>
      <c r="GB5" s="14" t="s">
        <v>10</v>
      </c>
      <c r="GC5" s="18" t="s">
        <v>11</v>
      </c>
      <c r="GD5" s="17" t="s">
        <v>12</v>
      </c>
      <c r="GE5" s="12" t="s">
        <v>13</v>
      </c>
      <c r="GF5" s="73">
        <v>45688</v>
      </c>
      <c r="GG5" s="14" t="s">
        <v>10</v>
      </c>
      <c r="GH5" s="18" t="s">
        <v>11</v>
      </c>
      <c r="GI5" s="17" t="s">
        <v>12</v>
      </c>
      <c r="GJ5" s="12" t="s">
        <v>13</v>
      </c>
      <c r="GK5" s="73">
        <v>45716</v>
      </c>
      <c r="GL5" s="14" t="s">
        <v>10</v>
      </c>
      <c r="GM5" s="18" t="s">
        <v>11</v>
      </c>
      <c r="GN5" s="17" t="s">
        <v>12</v>
      </c>
      <c r="GO5" s="12" t="s">
        <v>13</v>
      </c>
      <c r="GP5" s="73">
        <v>45747</v>
      </c>
      <c r="GQ5" s="14" t="s">
        <v>10</v>
      </c>
      <c r="GR5" s="18" t="s">
        <v>11</v>
      </c>
      <c r="GS5" s="17" t="s">
        <v>12</v>
      </c>
      <c r="GT5" s="12" t="s">
        <v>13</v>
      </c>
      <c r="GU5" s="73">
        <v>45777</v>
      </c>
      <c r="GV5" s="14" t="s">
        <v>10</v>
      </c>
      <c r="GW5" s="18" t="s">
        <v>11</v>
      </c>
      <c r="GX5" s="17" t="s">
        <v>12</v>
      </c>
      <c r="GY5" s="12" t="s">
        <v>13</v>
      </c>
      <c r="GZ5" s="73">
        <v>45807</v>
      </c>
      <c r="HA5" s="14" t="s">
        <v>10</v>
      </c>
      <c r="HB5" s="18" t="s">
        <v>11</v>
      </c>
      <c r="HC5" s="17" t="s">
        <v>12</v>
      </c>
      <c r="HD5" s="12" t="s">
        <v>13</v>
      </c>
      <c r="HE5" s="73">
        <v>45838</v>
      </c>
      <c r="HF5" s="14" t="s">
        <v>10</v>
      </c>
      <c r="HG5" s="18" t="s">
        <v>11</v>
      </c>
      <c r="HH5" s="17" t="s">
        <v>12</v>
      </c>
      <c r="HI5" s="12" t="s">
        <v>13</v>
      </c>
      <c r="HJ5" s="73">
        <v>45869</v>
      </c>
      <c r="HK5" s="14" t="s">
        <v>10</v>
      </c>
      <c r="HL5" s="18" t="s">
        <v>11</v>
      </c>
      <c r="HM5" s="17" t="s">
        <v>12</v>
      </c>
      <c r="HN5" s="12" t="s">
        <v>13</v>
      </c>
      <c r="HO5" s="73">
        <v>45898</v>
      </c>
      <c r="HP5" s="14" t="s">
        <v>10</v>
      </c>
      <c r="HQ5" s="18" t="s">
        <v>11</v>
      </c>
      <c r="HR5" s="17" t="s">
        <v>12</v>
      </c>
      <c r="HS5" s="12" t="s">
        <v>13</v>
      </c>
      <c r="HT5" s="73">
        <v>45930</v>
      </c>
      <c r="HU5" s="14" t="s">
        <v>10</v>
      </c>
      <c r="HV5" s="18" t="s">
        <v>11</v>
      </c>
      <c r="HW5" s="17" t="s">
        <v>12</v>
      </c>
      <c r="HX5" s="12" t="s">
        <v>13</v>
      </c>
      <c r="HY5" s="73">
        <v>45961</v>
      </c>
      <c r="HZ5" s="14" t="s">
        <v>10</v>
      </c>
      <c r="IA5" s="18" t="s">
        <v>11</v>
      </c>
      <c r="IB5" s="17" t="s">
        <v>12</v>
      </c>
    </row>
    <row r="6" spans="1:23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45"/>
      <c r="I6" s="21" t="s">
        <v>14</v>
      </c>
      <c r="J6" s="22"/>
      <c r="K6" s="4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59" t="s">
        <v>14</v>
      </c>
      <c r="AY6" s="60"/>
      <c r="AZ6" s="20"/>
      <c r="BA6" s="21" t="s">
        <v>14</v>
      </c>
      <c r="BB6" s="22"/>
      <c r="BC6" s="59" t="s">
        <v>14</v>
      </c>
      <c r="BD6" s="60"/>
      <c r="BE6" s="20"/>
      <c r="BF6" s="21" t="s">
        <v>14</v>
      </c>
      <c r="BG6" s="22"/>
      <c r="BH6" s="59" t="s">
        <v>14</v>
      </c>
      <c r="BI6" s="60"/>
      <c r="BJ6" s="20"/>
      <c r="BK6" s="66" t="s">
        <v>14</v>
      </c>
      <c r="BL6" s="22"/>
      <c r="BM6" s="24" t="s">
        <v>14</v>
      </c>
      <c r="BN6" s="23"/>
      <c r="BO6" s="20"/>
      <c r="BP6" s="66" t="s">
        <v>14</v>
      </c>
      <c r="BQ6" s="22"/>
      <c r="BR6" s="24" t="s">
        <v>14</v>
      </c>
      <c r="BS6" s="23"/>
      <c r="BT6" s="20"/>
      <c r="BU6" s="66" t="s">
        <v>14</v>
      </c>
      <c r="BV6" s="22"/>
      <c r="BW6" s="24" t="s">
        <v>14</v>
      </c>
      <c r="BX6" s="23"/>
      <c r="BY6" s="20"/>
      <c r="BZ6" s="66" t="s">
        <v>14</v>
      </c>
      <c r="CA6" s="22"/>
      <c r="CB6" s="24" t="s">
        <v>14</v>
      </c>
      <c r="CC6" s="23"/>
      <c r="CD6" s="20"/>
      <c r="CE6" s="66" t="s">
        <v>14</v>
      </c>
      <c r="CF6" s="22"/>
      <c r="CG6" s="24" t="s">
        <v>14</v>
      </c>
      <c r="CH6" s="23"/>
      <c r="CI6" s="20"/>
      <c r="CJ6" s="66" t="s">
        <v>14</v>
      </c>
      <c r="CK6" s="22"/>
      <c r="CL6" s="24" t="s">
        <v>14</v>
      </c>
      <c r="CM6" s="23"/>
      <c r="CN6" s="20"/>
      <c r="CO6" s="66" t="s">
        <v>14</v>
      </c>
      <c r="CP6" s="22"/>
      <c r="CQ6" s="24" t="s">
        <v>14</v>
      </c>
      <c r="CR6" s="23"/>
      <c r="CS6" s="20"/>
      <c r="CT6" s="66" t="s">
        <v>14</v>
      </c>
      <c r="CU6" s="22"/>
      <c r="CV6" s="24" t="s">
        <v>14</v>
      </c>
      <c r="CW6" s="23"/>
      <c r="CX6" s="20"/>
      <c r="CY6" s="66" t="s">
        <v>14</v>
      </c>
      <c r="CZ6" s="22"/>
      <c r="DA6" s="24" t="s">
        <v>14</v>
      </c>
      <c r="DB6" s="23"/>
      <c r="DC6" s="20"/>
      <c r="DD6" s="66" t="s">
        <v>14</v>
      </c>
      <c r="DE6" s="22"/>
      <c r="DF6" s="24" t="s">
        <v>14</v>
      </c>
      <c r="DG6" s="23"/>
      <c r="DH6" s="20"/>
      <c r="DI6" s="66" t="s">
        <v>14</v>
      </c>
      <c r="DJ6" s="22"/>
      <c r="DK6" s="24" t="s">
        <v>14</v>
      </c>
      <c r="DL6" s="23"/>
      <c r="DM6" s="20"/>
      <c r="DN6" s="66" t="s">
        <v>14</v>
      </c>
      <c r="DO6" s="22"/>
      <c r="DP6" s="24" t="s">
        <v>14</v>
      </c>
      <c r="DQ6" s="23"/>
      <c r="DR6" s="20"/>
      <c r="DS6" s="66" t="s">
        <v>14</v>
      </c>
      <c r="DT6" s="22"/>
      <c r="DU6" s="24" t="s">
        <v>14</v>
      </c>
      <c r="DV6" s="23"/>
      <c r="DW6" s="20"/>
      <c r="DX6" s="66" t="s">
        <v>14</v>
      </c>
      <c r="DY6" s="22"/>
      <c r="DZ6" s="24" t="s">
        <v>14</v>
      </c>
      <c r="EA6" s="23"/>
      <c r="EB6" s="20"/>
      <c r="EC6" s="66" t="s">
        <v>14</v>
      </c>
      <c r="ED6" s="22"/>
      <c r="EE6" s="24" t="s">
        <v>14</v>
      </c>
      <c r="EF6" s="23"/>
      <c r="EG6" s="20"/>
      <c r="EH6" s="66" t="s">
        <v>14</v>
      </c>
      <c r="EI6" s="22"/>
      <c r="EJ6" s="24" t="s">
        <v>14</v>
      </c>
      <c r="EK6" s="23"/>
      <c r="EL6" s="20"/>
      <c r="EM6" s="66" t="s">
        <v>14</v>
      </c>
      <c r="EN6" s="22"/>
      <c r="EO6" s="24" t="s">
        <v>14</v>
      </c>
      <c r="EP6" s="23"/>
      <c r="EQ6" s="20"/>
      <c r="ER6" s="66" t="s">
        <v>14</v>
      </c>
      <c r="ES6" s="22"/>
      <c r="ET6" s="24" t="s">
        <v>14</v>
      </c>
      <c r="EU6" s="23"/>
      <c r="EV6" s="20"/>
      <c r="EW6" s="66" t="s">
        <v>14</v>
      </c>
      <c r="EX6" s="22"/>
      <c r="EY6" s="24" t="s">
        <v>14</v>
      </c>
      <c r="EZ6" s="23"/>
      <c r="FA6" s="20"/>
      <c r="FB6" s="66" t="s">
        <v>14</v>
      </c>
      <c r="FC6" s="22"/>
      <c r="FD6" s="24" t="s">
        <v>14</v>
      </c>
      <c r="FE6" s="23"/>
      <c r="FF6" s="20"/>
      <c r="FG6" s="66" t="s">
        <v>14</v>
      </c>
      <c r="FH6" s="22"/>
      <c r="FI6" s="24" t="s">
        <v>14</v>
      </c>
      <c r="FJ6" s="23"/>
      <c r="FK6" s="20"/>
      <c r="FL6" s="66" t="s">
        <v>14</v>
      </c>
      <c r="FM6" s="22"/>
      <c r="FN6" s="24" t="s">
        <v>14</v>
      </c>
      <c r="FO6" s="23"/>
      <c r="FP6" s="20"/>
      <c r="FQ6" s="66" t="s">
        <v>14</v>
      </c>
      <c r="FR6" s="22"/>
      <c r="FS6" s="24" t="s">
        <v>14</v>
      </c>
      <c r="FT6" s="23"/>
      <c r="FU6" s="20"/>
      <c r="FV6" s="66" t="s">
        <v>14</v>
      </c>
      <c r="FW6" s="22"/>
      <c r="FX6" s="24" t="s">
        <v>14</v>
      </c>
      <c r="FY6" s="23"/>
      <c r="FZ6" s="20"/>
      <c r="GA6" s="66" t="s">
        <v>14</v>
      </c>
      <c r="GB6" s="22"/>
      <c r="GC6" s="24" t="s">
        <v>14</v>
      </c>
      <c r="GD6" s="23"/>
      <c r="GE6" s="20"/>
      <c r="GF6" s="66" t="s">
        <v>14</v>
      </c>
      <c r="GG6" s="22"/>
      <c r="GH6" s="24" t="s">
        <v>14</v>
      </c>
      <c r="GI6" s="23"/>
      <c r="GJ6" s="20"/>
      <c r="GK6" s="66" t="s">
        <v>14</v>
      </c>
      <c r="GL6" s="22"/>
      <c r="GM6" s="24" t="s">
        <v>14</v>
      </c>
      <c r="GN6" s="23"/>
      <c r="GO6" s="20"/>
      <c r="GP6" s="66" t="s">
        <v>14</v>
      </c>
      <c r="GQ6" s="22"/>
      <c r="GR6" s="24" t="s">
        <v>14</v>
      </c>
      <c r="GS6" s="23"/>
      <c r="GT6" s="20"/>
      <c r="GU6" s="66" t="s">
        <v>14</v>
      </c>
      <c r="GV6" s="22"/>
      <c r="GW6" s="24" t="s">
        <v>14</v>
      </c>
      <c r="GX6" s="23"/>
      <c r="GY6" s="20"/>
      <c r="GZ6" s="66" t="s">
        <v>14</v>
      </c>
      <c r="HA6" s="22"/>
      <c r="HB6" s="24" t="s">
        <v>14</v>
      </c>
      <c r="HC6" s="23"/>
      <c r="HD6" s="20"/>
      <c r="HE6" s="66" t="s">
        <v>14</v>
      </c>
      <c r="HF6" s="22"/>
      <c r="HG6" s="24" t="s">
        <v>14</v>
      </c>
      <c r="HH6" s="23"/>
      <c r="HI6" s="20"/>
      <c r="HJ6" s="66" t="s">
        <v>14</v>
      </c>
      <c r="HK6" s="22"/>
      <c r="HL6" s="24" t="s">
        <v>14</v>
      </c>
      <c r="HM6" s="23"/>
      <c r="HN6" s="20"/>
      <c r="HO6" s="66" t="s">
        <v>14</v>
      </c>
      <c r="HP6" s="22"/>
      <c r="HQ6" s="24" t="s">
        <v>14</v>
      </c>
      <c r="HR6" s="23"/>
      <c r="HS6" s="20"/>
      <c r="HT6" s="66" t="s">
        <v>14</v>
      </c>
      <c r="HU6" s="22"/>
      <c r="HV6" s="24" t="s">
        <v>14</v>
      </c>
      <c r="HW6" s="23"/>
      <c r="HX6" s="20"/>
      <c r="HY6" s="21" t="s">
        <v>14</v>
      </c>
      <c r="HZ6" s="22"/>
      <c r="IA6" s="24" t="s">
        <v>14</v>
      </c>
      <c r="IB6" s="23"/>
    </row>
    <row r="7" spans="1:236">
      <c r="A7" s="25" t="s">
        <v>15</v>
      </c>
      <c r="B7" s="26">
        <v>2</v>
      </c>
      <c r="C7" s="27">
        <v>287614447.90999997</v>
      </c>
      <c r="D7" s="28">
        <f t="shared" ref="D7:D13" si="0">C7/C$32</f>
        <v>2.4493124637733319E-2</v>
      </c>
      <c r="E7" s="26">
        <v>3</v>
      </c>
      <c r="F7" s="27">
        <v>488686628.97000003</v>
      </c>
      <c r="G7" s="28">
        <f t="shared" ref="G7:G13" si="1">F7/F$32</f>
        <v>2.7596866517383689E-2</v>
      </c>
      <c r="H7" s="29">
        <v>4</v>
      </c>
      <c r="I7" s="38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L7/L$32</f>
        <v>3.5035429928592009E-2</v>
      </c>
      <c r="N7" s="26">
        <v>5</v>
      </c>
      <c r="O7" s="27">
        <v>1774916145.1499999</v>
      </c>
      <c r="P7" s="28">
        <f t="shared" ref="P7:P13" si="3">O7/O$32</f>
        <v>4.6472086449230822E-2</v>
      </c>
      <c r="Q7" s="26">
        <v>5</v>
      </c>
      <c r="R7" s="27">
        <v>2513890073.9200001</v>
      </c>
      <c r="S7" s="28">
        <f t="shared" ref="S7:S13" si="4">R7/R$32</f>
        <v>4.293482064145198E-2</v>
      </c>
      <c r="T7" s="26">
        <v>5</v>
      </c>
      <c r="U7" s="27">
        <v>3361458090</v>
      </c>
      <c r="V7" s="28">
        <f t="shared" ref="V7:V13" si="5">U7/U$32</f>
        <v>4.2397307349243914E-2</v>
      </c>
      <c r="W7" s="26">
        <v>6</v>
      </c>
      <c r="X7" s="27">
        <v>4391333157.6900005</v>
      </c>
      <c r="Y7" s="28">
        <f t="shared" ref="Y7:Y13" si="6">X7/X$32</f>
        <v>4.7324916225577447E-2</v>
      </c>
      <c r="Z7" s="26">
        <v>9</v>
      </c>
      <c r="AA7" s="27">
        <v>5636807267.3899994</v>
      </c>
      <c r="AB7" s="28">
        <f t="shared" ref="AB7:AB13" si="7">AA7/AA$32</f>
        <v>4.5772913755265585E-2</v>
      </c>
      <c r="AC7" s="26">
        <v>10</v>
      </c>
      <c r="AD7" s="27">
        <v>6393633329.3100004</v>
      </c>
      <c r="AE7" s="28">
        <f t="shared" ref="AE7:AE13" si="8">AD7/AD$32</f>
        <v>4.6718024672826534E-2</v>
      </c>
      <c r="AF7" s="26">
        <v>12</v>
      </c>
      <c r="AG7" s="27">
        <v>7766342229.1400003</v>
      </c>
      <c r="AH7" s="28">
        <f t="shared" ref="AH7:AH13" si="9">AG7/AG$32</f>
        <v>4.6717684033680401E-2</v>
      </c>
      <c r="AI7" s="26">
        <v>13</v>
      </c>
      <c r="AJ7" s="27">
        <v>8743691345.3499985</v>
      </c>
      <c r="AK7" s="28">
        <f t="shared" ref="AK7:AK13" si="10">AJ7/AJ$32</f>
        <v>4.9098927804507017E-2</v>
      </c>
      <c r="AL7" s="49">
        <v>15</v>
      </c>
      <c r="AM7" s="51">
        <v>10155573025.679996</v>
      </c>
      <c r="AN7" s="28">
        <f t="shared" ref="AN7:AN13" si="11">AM7/AM$32</f>
        <v>4.7993271758335468E-2</v>
      </c>
      <c r="AO7" s="26">
        <v>17</v>
      </c>
      <c r="AP7" s="27">
        <v>11582757482.549997</v>
      </c>
      <c r="AQ7" s="28">
        <f t="shared" ref="AQ7:AQ13" si="12">AP7/AP$32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61">
        <v>845255851.2800045</v>
      </c>
      <c r="AY7" s="62">
        <v>6.6668785205766648E-2</v>
      </c>
      <c r="AZ7" s="26">
        <v>25</v>
      </c>
      <c r="BA7" s="27">
        <v>15879510458.269999</v>
      </c>
      <c r="BB7" s="28">
        <v>4.847231039365419E-2</v>
      </c>
      <c r="BC7" s="61">
        <v>1258243666.3499985</v>
      </c>
      <c r="BD7" s="62">
        <v>8.6055721727568008E-2</v>
      </c>
      <c r="BE7" s="26">
        <v>26</v>
      </c>
      <c r="BF7" s="27">
        <v>18579659216.650005</v>
      </c>
      <c r="BG7" s="28">
        <v>4.7570654113416308E-2</v>
      </c>
      <c r="BH7" s="61">
        <v>1653252563.8500042</v>
      </c>
      <c r="BI7" s="62">
        <v>9.7672979136213756E-2</v>
      </c>
      <c r="BJ7" s="26">
        <v>27</v>
      </c>
      <c r="BK7" s="74">
        <v>19425678548.269997</v>
      </c>
      <c r="BL7" s="56">
        <v>4.8047527837458477E-2</v>
      </c>
      <c r="BM7" s="67">
        <v>1612352633.2700005</v>
      </c>
      <c r="BN7" s="68">
        <v>9.0513845699768683E-2</v>
      </c>
      <c r="BO7" s="26">
        <v>27</v>
      </c>
      <c r="BP7" s="74">
        <v>19579489995.490002</v>
      </c>
      <c r="BQ7" s="56">
        <f>BP7/BP$32</f>
        <v>4.761951086326234E-2</v>
      </c>
      <c r="BR7" s="67">
        <f>IF(BP7&lt;0,"Error",IF(AND(BK7=0,BP7&gt;0),"New Comer",BP7-BK7))</f>
        <v>153811447.22000504</v>
      </c>
      <c r="BS7" s="68">
        <f>IF(AND(BK7=0,BP7=0),"-",IF(BK7=0,"",BR7/BK7))</f>
        <v>7.9179446338415345E-3</v>
      </c>
      <c r="BT7" s="26">
        <v>27</v>
      </c>
      <c r="BU7" s="74">
        <v>19223299038.030006</v>
      </c>
      <c r="BV7" s="56">
        <f>BU7/BU$32</f>
        <v>4.7678359506480972E-2</v>
      </c>
      <c r="BW7" s="67">
        <f>IF(BU7&lt;0,"Error",IF(AND(BP7=0,BU7&gt;0),"New Comer",BU7-BP7))</f>
        <v>-356190957.45999527</v>
      </c>
      <c r="BX7" s="68">
        <f>IF(AND(BP7=0,BU7=0),"-",IF(BP7=0,"",BW7/BP7))</f>
        <v>-1.8192044713219873E-2</v>
      </c>
      <c r="BY7" s="26">
        <v>27</v>
      </c>
      <c r="BZ7" s="74">
        <v>19238227293.66</v>
      </c>
      <c r="CA7" s="56">
        <f>BZ7/BZ$32</f>
        <v>4.7703324131554946E-2</v>
      </c>
      <c r="CB7" s="67">
        <f>IF(BZ7&lt;0,"Error",IF(AND(BU7=0,BZ7&gt;0),"New Comer",BZ7-BU7))</f>
        <v>14928255.629993439</v>
      </c>
      <c r="CC7" s="68">
        <f>IF(AND(BU7=0,BZ7=0),"-",IF(BU7=0,"",CB7/BU7))</f>
        <v>7.7657095176329727E-4</v>
      </c>
      <c r="CD7" s="26">
        <v>27</v>
      </c>
      <c r="CE7" s="74">
        <v>18956944682.23</v>
      </c>
      <c r="CF7" s="56">
        <f>CE7/CE$32</f>
        <v>4.7526142797310877E-2</v>
      </c>
      <c r="CG7" s="67">
        <f>IF(CE7&lt;0,"Error",IF(AND(BZ7=0,CE7&gt;0),"New Comer",CE7-BZ7))</f>
        <v>-281282611.43000031</v>
      </c>
      <c r="CH7" s="68">
        <f>IF(AND(BZ7=0,CE7=0),"-",IF(BZ7=0,"",CG7/BZ7))</f>
        <v>-1.4621025478927447E-2</v>
      </c>
      <c r="CI7" s="26">
        <v>27</v>
      </c>
      <c r="CJ7" s="74">
        <v>18752838493.159996</v>
      </c>
      <c r="CK7" s="56">
        <f>CJ7/CJ$32</f>
        <v>4.6971208877159054E-2</v>
      </c>
      <c r="CL7" s="67">
        <f>IF(CJ7&lt;0,"Error",IF(AND(CE7=0,CJ7&gt;0),"New Comer",CJ7-CE7))</f>
        <v>-204106189.07000351</v>
      </c>
      <c r="CM7" s="68">
        <f>IF(AND(CE7=0,CJ7=0),"-",IF(CE7=0,"",CL7/CE7))</f>
        <v>-1.0766829385820284E-2</v>
      </c>
      <c r="CN7" s="26">
        <v>27</v>
      </c>
      <c r="CO7" s="74">
        <v>18712251159.300003</v>
      </c>
      <c r="CP7" s="56">
        <f>CO7/CO$32</f>
        <v>4.6910997304609299E-2</v>
      </c>
      <c r="CQ7" s="67">
        <f>IF(CO7&lt;0,"Error",IF(AND(CJ7=0,CO7&gt;0),"New Comer",CO7-CJ7))</f>
        <v>-40587333.859992981</v>
      </c>
      <c r="CR7" s="68">
        <f>IF(AND(CJ7=0,CO7=0),"-",IF(CJ7=0,"",CQ7/CJ7))</f>
        <v>-2.1643301559279684E-3</v>
      </c>
      <c r="CS7" s="26">
        <v>27</v>
      </c>
      <c r="CT7" s="74">
        <v>18994799633.910004</v>
      </c>
      <c r="CU7" s="56">
        <f>CT7/CT$32</f>
        <v>4.6721965572541699E-2</v>
      </c>
      <c r="CV7" s="67">
        <f>IF(CT7&lt;0,"Error",IF(AND(CO7=0,CT7&gt;0),"New Comer",CT7-CO7))</f>
        <v>282548474.61000061</v>
      </c>
      <c r="CW7" s="68">
        <f>IF(AND(CO7=0,CT7=0),"-",IF(CO7=0,"",CV7/CO7))</f>
        <v>1.5099651677642954E-2</v>
      </c>
      <c r="CX7" s="26">
        <v>27</v>
      </c>
      <c r="CY7" s="74">
        <v>18903998978.199997</v>
      </c>
      <c r="CZ7" s="56">
        <f>CY7/CY$32</f>
        <v>4.6346018892879356E-2</v>
      </c>
      <c r="DA7" s="67">
        <f>IF(CY7&lt;0,"Error",IF(AND(CT7=0,CY7&gt;0),"New Comer",CY7-CT7))</f>
        <v>-90800655.710006714</v>
      </c>
      <c r="DB7" s="68">
        <f>IF(AND(CT7=0,CY7=0),"-",IF(CT7=0,"",DA7/CT7))</f>
        <v>-4.7802902615464845E-3</v>
      </c>
      <c r="DC7" s="26">
        <v>27</v>
      </c>
      <c r="DD7" s="74">
        <v>18510672556.999996</v>
      </c>
      <c r="DE7" s="56">
        <f>DD7/DD$32</f>
        <v>4.6619150943151402E-2</v>
      </c>
      <c r="DF7" s="67">
        <f>IF(DD7&lt;0,"Error",IF(AND(CY7=0,DD7&gt;0),"New Comer",DD7-CY7))</f>
        <v>-393326421.20000076</v>
      </c>
      <c r="DG7" s="68">
        <f>IF(AND(CY7=0,DD7=0),"-",IF(CY7=0,"",DF7/CY7))</f>
        <v>-2.0806519385320691E-2</v>
      </c>
      <c r="DH7" s="26">
        <v>27</v>
      </c>
      <c r="DI7" s="74">
        <v>18181443619.93</v>
      </c>
      <c r="DJ7" s="56">
        <f>DI7/DI$32</f>
        <v>4.7032215987848389E-2</v>
      </c>
      <c r="DK7" s="67">
        <f>IF(DI7&lt;0,"Error",IF(AND(DD7=0,DI7&gt;0),"New Comer",DI7-DD7))</f>
        <v>-329228937.06999588</v>
      </c>
      <c r="DL7" s="68">
        <f>IF(AND(DD7=0,DI7=0),"-",IF(DD7=0,"",DK7/DD7))</f>
        <v>-1.7785898165298953E-2</v>
      </c>
      <c r="DM7" s="26">
        <v>27</v>
      </c>
      <c r="DN7" s="74">
        <v>18540945174.229996</v>
      </c>
      <c r="DO7" s="56">
        <f>DN7/DN$32</f>
        <v>4.6695769291871005E-2</v>
      </c>
      <c r="DP7" s="67">
        <f>IF(DN7&lt;0,"Error",IF(AND(DI7=0,DN7&gt;0),"New Comer",DN7-DI7))</f>
        <v>359501554.29999542</v>
      </c>
      <c r="DQ7" s="68">
        <f>IF(AND(DI7=0,DN7=0),"-",IF(DI7=0,"",DP7/DI7))</f>
        <v>1.9772992828023826E-2</v>
      </c>
      <c r="DR7" s="26">
        <v>28</v>
      </c>
      <c r="DS7" s="74">
        <v>19909331053.499992</v>
      </c>
      <c r="DT7" s="56">
        <f>DS7/DS$32</f>
        <v>4.7285287960676554E-2</v>
      </c>
      <c r="DU7" s="67">
        <f>IF(DS7&lt;0,"Error",IF(AND(DN7=0,DS7&gt;0),"New Comer",DS7-DN7))</f>
        <v>1368385879.2699966</v>
      </c>
      <c r="DV7" s="68">
        <f>IF(AND(DN7=0,DS7=0),"-",IF(DN7=0,"",DU7/DN7))</f>
        <v>7.3803458583757212E-2</v>
      </c>
      <c r="DW7" s="26">
        <v>28</v>
      </c>
      <c r="DX7" s="74">
        <v>19780064222.240002</v>
      </c>
      <c r="DY7" s="56">
        <f>DX7/DX$32</f>
        <v>4.7006920997370069E-2</v>
      </c>
      <c r="DZ7" s="67">
        <f>IF(DX7&lt;0,"Error",IF(AND(DS7=0,DX7&gt;0),"New Comer",DX7-DS7))</f>
        <v>-129266831.25999069</v>
      </c>
      <c r="EA7" s="68">
        <f>IF(AND(DS7=0,DX7=0),"-",IF(DS7=0,"",DZ7/DS7))</f>
        <v>-6.4927762219949637E-3</v>
      </c>
      <c r="EB7" s="26">
        <v>28</v>
      </c>
      <c r="EC7" s="74">
        <v>19866613969.489994</v>
      </c>
      <c r="ED7" s="56">
        <f>EC7/EC$32</f>
        <v>4.6499397641627277E-2</v>
      </c>
      <c r="EE7" s="67">
        <f>IF(EC7&lt;0,"Error",IF(AND(DX7=0,EC7&gt;0),"New Comer",EC7-DX7))</f>
        <v>86549747.249992371</v>
      </c>
      <c r="EF7" s="68">
        <f>IF(AND(DX7=0,EC7=0),"-",IF(DX7=0,"",EE7/DX7))</f>
        <v>4.3756049665743205E-3</v>
      </c>
      <c r="EG7" s="26">
        <v>28</v>
      </c>
      <c r="EH7" s="74">
        <v>19878713695.949997</v>
      </c>
      <c r="EI7" s="56">
        <f>EH7/EH$32</f>
        <v>4.6090879832135591E-2</v>
      </c>
      <c r="EJ7" s="67">
        <f>IF(EH7&lt;0,"Error",IF(AND(EC7=0,EH7&gt;0),"New Comer",EH7-EC7))</f>
        <v>12099726.460002899</v>
      </c>
      <c r="EK7" s="68">
        <f>IF(AND(EC7=0,EH7=0),"-",IF(EC7=0,"",EJ7/EC7))</f>
        <v>6.0904824941909904E-4</v>
      </c>
      <c r="EL7" s="111">
        <v>28</v>
      </c>
      <c r="EM7" s="74">
        <v>19804239400.910004</v>
      </c>
      <c r="EN7" s="56">
        <f>EM7/EM$32</f>
        <v>4.608117210517234E-2</v>
      </c>
      <c r="EO7" s="67">
        <f>IF(EM7&lt;0,"Error",IF(AND(EH7=0,EM7&gt;0),"New Comer",EM7-EH7))</f>
        <v>-74474295.039993286</v>
      </c>
      <c r="EP7" s="68">
        <f>IF(AND(EH7=0,EM7=0),"-",IF(EH7=0,"",EO7/EH7))</f>
        <v>-3.746434310544266E-3</v>
      </c>
      <c r="EQ7" s="111">
        <v>28</v>
      </c>
      <c r="ER7" s="74">
        <v>19730803403.889999</v>
      </c>
      <c r="ES7" s="56">
        <f>ER7/ER$32</f>
        <v>4.6000443370751841E-2</v>
      </c>
      <c r="ET7" s="67">
        <f>IF(ER7&lt;0,"Error",IF(AND(EM7=0,ER7&gt;0),"New Comer",ER7-EM7))</f>
        <v>-73435997.020004272</v>
      </c>
      <c r="EU7" s="68">
        <f>IF(AND(EM7=0,ER7=0),"-",IF(EM7=0,"",ET7/EM7))</f>
        <v>-3.7080947939172001E-3</v>
      </c>
      <c r="EV7" s="111">
        <v>28</v>
      </c>
      <c r="EW7" s="74">
        <v>19636963217.200008</v>
      </c>
      <c r="EX7" s="56">
        <f>EW7/EW$32</f>
        <v>4.6034341829516254E-2</v>
      </c>
      <c r="EY7" s="67">
        <f>IF(EW7&lt;0,"Error",IF(AND(ER7=0,EW7&gt;0),"New Comer",EW7-ER7))</f>
        <v>-93840186.689990997</v>
      </c>
      <c r="EZ7" s="68">
        <f>IF(AND(ER7=0,EW7=0),"-",IF(ER7=0,"",EY7/ER7))</f>
        <v>-4.7560246163868862E-3</v>
      </c>
      <c r="FA7" s="111">
        <v>28</v>
      </c>
      <c r="FB7" s="74">
        <v>19740075465.939999</v>
      </c>
      <c r="FC7" s="56">
        <f>FB7/FB$32</f>
        <v>4.6215878001770384E-2</v>
      </c>
      <c r="FD7" s="67">
        <f>IF(FB7&lt;0,"Error",IF(AND(EW7=0,FB7&gt;0),"New Comer",FB7-EW7))</f>
        <v>103112248.73999023</v>
      </c>
      <c r="FE7" s="68">
        <f>IF(AND(EW7=0,FB7=0),"-",IF(EW7=0,"",FD7/EW7))</f>
        <v>5.2509264085026271E-3</v>
      </c>
      <c r="FF7" s="111">
        <v>28</v>
      </c>
      <c r="FG7" s="74">
        <v>19895116510.110008</v>
      </c>
      <c r="FH7" s="56">
        <f>FG7/FG$32</f>
        <v>4.5979350721376502E-2</v>
      </c>
      <c r="FI7" s="67">
        <f>IF(FG7&lt;0,"Error",IF(AND(FB7=0,FG7&gt;0),"New Comer",FG7-FB7))</f>
        <v>155041044.17000961</v>
      </c>
      <c r="FJ7" s="68">
        <f>IF(AND(FB7=0,FG7=0),"-",IF(FB7=0,"",FI7/FB7))</f>
        <v>7.8541262133227999E-3</v>
      </c>
      <c r="FK7" s="111">
        <v>28</v>
      </c>
      <c r="FL7" s="74">
        <v>20315379564.829998</v>
      </c>
      <c r="FM7" s="56">
        <f>FL7/FL$32</f>
        <v>4.5509117512063352E-2</v>
      </c>
      <c r="FN7" s="67">
        <f>IF(FL7&lt;0,"Error",IF(AND(FG7=0,FL7&gt;0),"New Comer",FL7-FG7))</f>
        <v>420263054.71998978</v>
      </c>
      <c r="FO7" s="68">
        <f>IF(AND(FG7=0,FL7=0),"-",IF(FG7=0,"",FN7/FG7))</f>
        <v>2.1123930312568245E-2</v>
      </c>
      <c r="FP7" s="111">
        <v>28</v>
      </c>
      <c r="FQ7" s="74">
        <v>20426359307.350002</v>
      </c>
      <c r="FR7" s="56">
        <f>FQ7/FQ$32</f>
        <v>4.5585986937843576E-2</v>
      </c>
      <c r="FS7" s="67">
        <f>IF(FQ7&lt;0,"Error",IF(AND(FL7=0,FQ7&gt;0),"New Comer",FQ7-FL7))</f>
        <v>110979742.52000427</v>
      </c>
      <c r="FT7" s="68">
        <f>IF(AND(FL7=0,FQ7=0),"-",IF(FL7=0,"",FS7/FL7))</f>
        <v>5.4628436631394524E-3</v>
      </c>
      <c r="FU7" s="111">
        <v>29</v>
      </c>
      <c r="FV7" s="74">
        <v>20469291887.560001</v>
      </c>
      <c r="FW7" s="56">
        <f>FV7/FV$32</f>
        <v>4.5853760657991204E-2</v>
      </c>
      <c r="FX7" s="67">
        <f>IF(FV7&lt;0,"Error",IF(AND(FQ7=0,FV7&gt;0),"New Comer",FV7-FQ7))</f>
        <v>42932580.209999084</v>
      </c>
      <c r="FY7" s="68">
        <f>IF(AND(FQ7=0,FV7=0),"-",IF(FQ7=0,"",FX7/FQ7))</f>
        <v>2.1018224326716257E-3</v>
      </c>
      <c r="FZ7" s="111">
        <v>29</v>
      </c>
      <c r="GA7" s="74">
        <v>21508357830.890007</v>
      </c>
      <c r="GB7" s="56">
        <f>GA7/GA$32</f>
        <v>4.6923385375562281E-2</v>
      </c>
      <c r="GC7" s="67">
        <f>IF(GA7&lt;0,"Error",IF(AND(FV7=0,GA7&gt;0),"New Comer",GA7-FV7))</f>
        <v>1039065943.3300056</v>
      </c>
      <c r="GD7" s="68">
        <f>IF(AND(FV7=0,GA7=0),"-",IF(FV7=0,"",GC7/FV7))</f>
        <v>5.0762183129621948E-2</v>
      </c>
      <c r="GE7" s="111">
        <v>29</v>
      </c>
      <c r="GF7" s="74">
        <v>21393553421.759998</v>
      </c>
      <c r="GG7" s="56">
        <f>GF7/GF$32</f>
        <v>4.7142920975622685E-2</v>
      </c>
      <c r="GH7" s="67">
        <f>IF(GF7&lt;0,"Error",IF(AND(GA7=0,GF7&gt;0),"New Comer",GF7-GA7))</f>
        <v>-114804409.1300087</v>
      </c>
      <c r="GI7" s="68">
        <f>IF(AND(GA7=0,GF7=0),"-",IF(GA7=0,"",GH7/GA7))</f>
        <v>-5.3376650152773724E-3</v>
      </c>
      <c r="GJ7" s="111">
        <v>29</v>
      </c>
      <c r="GK7" s="74">
        <v>21128370549.130005</v>
      </c>
      <c r="GL7" s="56">
        <f>GK7/GK$32</f>
        <v>4.742095106529666E-2</v>
      </c>
      <c r="GM7" s="67">
        <f>IF(GK7&lt;0,"Error",IF(AND(GF7=0,GK7&gt;0),"New Comer",GK7-GF7))</f>
        <v>-265182872.62999344</v>
      </c>
      <c r="GN7" s="68">
        <f>IF(AND(GF7=0,GK7=0),"-",IF(GF7=0,"",GM7/GF7))</f>
        <v>-1.2395457052042057E-2</v>
      </c>
      <c r="GO7" s="111">
        <v>29</v>
      </c>
      <c r="GP7" s="74">
        <v>20755129833.330009</v>
      </c>
      <c r="GQ7" s="56">
        <f>GP7/GP$32</f>
        <v>4.7393677439845301E-2</v>
      </c>
      <c r="GR7" s="67">
        <f>IF(GP7&lt;0,"Error",IF(AND(GK7=0,GP7&gt;0),"New Comer",GP7-GK7))</f>
        <v>-373240715.79999542</v>
      </c>
      <c r="GS7" s="68">
        <f>IF(AND(GK7=0,GP7=0),"-",IF(GK7=0,"",GR7/GK7))</f>
        <v>-1.7665381006646736E-2</v>
      </c>
      <c r="GT7" s="111">
        <v>29</v>
      </c>
      <c r="GU7" s="74">
        <v>20795804263.029995</v>
      </c>
      <c r="GV7" s="56">
        <f>GU7/GU$32</f>
        <v>4.7435172045610631E-2</v>
      </c>
      <c r="GW7" s="67">
        <f>IF(GU7&lt;0,"Error",IF(AND(GP7=0,GU7&gt;0),"New Comer",GU7-GP7))</f>
        <v>40674429.699985504</v>
      </c>
      <c r="GX7" s="68">
        <f>IF(AND(GP7=0,GU7=0),"-",IF(GP7=0,"",GW7/GP7))</f>
        <v>1.9597289935844061E-3</v>
      </c>
      <c r="GY7" s="111">
        <v>29</v>
      </c>
      <c r="GZ7" s="74">
        <v>20568613453.84</v>
      </c>
      <c r="HA7" s="56">
        <f>GZ7/GZ$32</f>
        <v>4.68199686324988E-2</v>
      </c>
      <c r="HB7" s="67">
        <f>IF(GZ7&lt;0,"Error",IF(AND(GU7=0,GZ7&gt;0),"New Comer",GZ7-GU7))</f>
        <v>-227190809.18999481</v>
      </c>
      <c r="HC7" s="68">
        <f>IF(AND(GU7=0,GZ7=0),"-",IF(GU7=0,"",HB7/GU7))</f>
        <v>-1.0924838795193228E-2</v>
      </c>
      <c r="HD7" s="111">
        <v>29</v>
      </c>
      <c r="HE7" s="74">
        <v>20440664831.770008</v>
      </c>
      <c r="HF7" s="56">
        <f>HE7/HE$32</f>
        <v>4.6717576012945267E-2</v>
      </c>
      <c r="HG7" s="67">
        <f>IF(HE7&lt;0,"Error",IF(AND(GZ7=0,HE7&gt;0),"New Comer",HE7-GZ7))</f>
        <v>-127948622.06999207</v>
      </c>
      <c r="HH7" s="68">
        <f>IF(AND(GZ7=0,HE7=0),"-",IF(GZ7=0,"",HG7/GZ7))</f>
        <v>-6.2205759448556823E-3</v>
      </c>
      <c r="HI7" s="111">
        <v>29</v>
      </c>
      <c r="HJ7" s="74">
        <v>21102895926.060001</v>
      </c>
      <c r="HK7" s="56">
        <f>HJ7/HJ$32</f>
        <v>4.6519865067932459E-2</v>
      </c>
      <c r="HL7" s="67">
        <f>IF(HJ7&lt;0,"Error",IF(AND(HE7=0,HJ7&gt;0),"New Comer",HJ7-HE7))</f>
        <v>662231094.28999329</v>
      </c>
      <c r="HM7" s="68">
        <f>IF(AND(HE7=0,HJ7=0),"-",IF(HE7=0,"",HL7/HE7))</f>
        <v>3.2397727752020926E-2</v>
      </c>
      <c r="HN7" s="111">
        <v>29</v>
      </c>
      <c r="HO7" s="74">
        <v>21309589059.720005</v>
      </c>
      <c r="HP7" s="56">
        <f>HO7/HO$32</f>
        <v>4.6549679767919537E-2</v>
      </c>
      <c r="HQ7" s="67">
        <f>IF(HO7&lt;0,"Error",IF(AND(HJ7=0,HO7&gt;0),"New Comer",HO7-HJ7))</f>
        <v>206693133.66000366</v>
      </c>
      <c r="HR7" s="68">
        <f>IF(AND(HJ7=0,HO7=0),"-",IF(HJ7=0,"",HQ7/HJ7))</f>
        <v>9.7945388341112924E-3</v>
      </c>
      <c r="HS7" s="111">
        <v>29</v>
      </c>
      <c r="HT7" s="74">
        <v>21693156771.369995</v>
      </c>
      <c r="HU7" s="56">
        <f>HT7/HT$32</f>
        <v>4.6425875537407235E-2</v>
      </c>
      <c r="HV7" s="67">
        <f>IF(HT7&lt;0,"Error",IF(AND(HO7=0,HT7&gt;0),"New Comer",HT7-HO7))</f>
        <v>383567711.64999008</v>
      </c>
      <c r="HW7" s="68">
        <f>IF(AND(HO7=0,HT7=0),"-",IF(HO7=0,"",HV7/HO7))</f>
        <v>1.7999770458972424E-2</v>
      </c>
      <c r="HX7" s="128">
        <v>29</v>
      </c>
      <c r="HY7" s="129">
        <v>21967538005.340008</v>
      </c>
      <c r="HZ7" s="130">
        <f>HY7/HY$32</f>
        <v>4.6294077007029463E-2</v>
      </c>
      <c r="IA7" s="131">
        <f>IF(HY7&lt;0,"Error",IF(AND(HT7=0,HY7&gt;0),"New Comer",HY7-HT7))</f>
        <v>274381233.97001266</v>
      </c>
      <c r="IB7" s="132">
        <f>IF(AND(HT7=0,HY7=0),"-",IF(HT7=0,"",IA7/HT7))</f>
        <v>1.2648285210944177E-2</v>
      </c>
    </row>
    <row r="8" spans="1:236" ht="20.25" customHeight="1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38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50">
        <v>10</v>
      </c>
      <c r="AM8" s="52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61">
        <v>1786034154.1200027</v>
      </c>
      <c r="AY8" s="62">
        <v>4.5365709622051907E-2</v>
      </c>
      <c r="AZ8" s="26">
        <v>25</v>
      </c>
      <c r="BA8" s="27">
        <v>45113408066.260002</v>
      </c>
      <c r="BB8" s="28">
        <v>0.13770897562931383</v>
      </c>
      <c r="BC8" s="61">
        <v>3010762707.9599991</v>
      </c>
      <c r="BD8" s="62">
        <v>7.1510060290462613E-2</v>
      </c>
      <c r="BE8" s="26">
        <v>29</v>
      </c>
      <c r="BF8" s="27">
        <v>53533488533.359993</v>
      </c>
      <c r="BG8" s="28">
        <v>0.13706511173374331</v>
      </c>
      <c r="BH8" s="61">
        <v>3427150275.9999847</v>
      </c>
      <c r="BI8" s="62">
        <v>6.8397540015739985E-2</v>
      </c>
      <c r="BJ8" s="26">
        <v>32</v>
      </c>
      <c r="BK8" s="74">
        <v>55238995035.379997</v>
      </c>
      <c r="BL8" s="56">
        <v>0.13662828534306301</v>
      </c>
      <c r="BM8" s="67">
        <v>2950543794.4299927</v>
      </c>
      <c r="BN8" s="68">
        <v>5.6428211668263319E-2</v>
      </c>
      <c r="BO8" s="26">
        <v>32</v>
      </c>
      <c r="BP8" s="74">
        <v>56162774442.509987</v>
      </c>
      <c r="BQ8" s="56">
        <f>BP8/BP$32</f>
        <v>0.13659415277374928</v>
      </c>
      <c r="BR8" s="67">
        <f>IF(BP8&lt;0,"Error",IF(AND(BK8=0,BP8&gt;0),"New Comer",BP8-BK8))</f>
        <v>923779407.12998962</v>
      </c>
      <c r="BS8" s="68">
        <f>IF(AND(BK8=0,BP8=0),"-",IF(BK8=0,"",BR8/BK8))</f>
        <v>1.672332030186861E-2</v>
      </c>
      <c r="BT8" s="26">
        <v>32</v>
      </c>
      <c r="BU8" s="74">
        <v>55476370318.030006</v>
      </c>
      <c r="BV8" s="56">
        <f>BU8/BU$32</f>
        <v>0.13759460969238324</v>
      </c>
      <c r="BW8" s="67">
        <f>IF(BU8&lt;0,"Error",IF(AND(BP8=0,BU8&gt;0),"New Comer",BU8-BP8))</f>
        <v>-686404124.47998047</v>
      </c>
      <c r="BX8" s="68">
        <f>IF(AND(BP8=0,BU8=0),"-",IF(BP8=0,"",BW8/BP8))</f>
        <v>-1.2221691882095421E-2</v>
      </c>
      <c r="BY8" s="26">
        <v>32</v>
      </c>
      <c r="BZ8" s="74">
        <v>55675394584.539993</v>
      </c>
      <c r="CA8" s="56">
        <f>BZ8/BZ$32</f>
        <v>0.13805333274619272</v>
      </c>
      <c r="CB8" s="67">
        <f>IF(BZ8&lt;0,"Error",IF(AND(BU8=0,BZ8&gt;0),"New Comer",BZ8-BU8))</f>
        <v>199024266.50998688</v>
      </c>
      <c r="CC8" s="68">
        <f>IF(AND(BU8=0,BZ8=0),"-",IF(BU8=0,"",CB8/BU8))</f>
        <v>3.5875502555238969E-3</v>
      </c>
      <c r="CD8" s="26">
        <v>32</v>
      </c>
      <c r="CE8" s="74">
        <v>55341799920.160004</v>
      </c>
      <c r="CF8" s="56">
        <f>CE8/CE$32</f>
        <v>0.13874505252585517</v>
      </c>
      <c r="CG8" s="67">
        <f>IF(CE8&lt;0,"Error",IF(AND(BZ8=0,CE8&gt;0),"New Comer",CE8-BZ8))</f>
        <v>-333594664.37998962</v>
      </c>
      <c r="CH8" s="68">
        <f>IF(AND(BZ8=0,CE8=0),"-",IF(BZ8=0,"",CG8/BZ8))</f>
        <v>-5.9917790770830492E-3</v>
      </c>
      <c r="CI8" s="26">
        <v>32</v>
      </c>
      <c r="CJ8" s="74">
        <v>55715658773.289978</v>
      </c>
      <c r="CK8" s="56">
        <f>CJ8/CJ$32</f>
        <v>0.13955390523537395</v>
      </c>
      <c r="CL8" s="67">
        <f>IF(CJ8&lt;0,"Error",IF(AND(CE8=0,CJ8&gt;0),"New Comer",CJ8-CE8))</f>
        <v>373858853.12997437</v>
      </c>
      <c r="CM8" s="68">
        <f>IF(AND(CE8=0,CJ8=0),"-",IF(CE8=0,"",CL8/CE8))</f>
        <v>6.755451641784864E-3</v>
      </c>
      <c r="CN8" s="26">
        <v>32</v>
      </c>
      <c r="CO8" s="74">
        <v>55683351856.949997</v>
      </c>
      <c r="CP8" s="56">
        <f>CO8/CO$32</f>
        <v>0.13959632898443361</v>
      </c>
      <c r="CQ8" s="67">
        <f>IF(CO8&lt;0,"Error",IF(AND(CJ8=0,CO8&gt;0),"New Comer",CO8-CJ8))</f>
        <v>-32306916.339981079</v>
      </c>
      <c r="CR8" s="68">
        <f>IF(AND(CJ8=0,CO8=0),"-",IF(CJ8=0,"",CQ8/CJ8))</f>
        <v>-5.7985343889479374E-4</v>
      </c>
      <c r="CS8" s="26">
        <v>32</v>
      </c>
      <c r="CT8" s="74">
        <v>56746240021.250008</v>
      </c>
      <c r="CU8" s="56">
        <f>CT8/CT$32</f>
        <v>0.13958009159048299</v>
      </c>
      <c r="CV8" s="67">
        <f>IF(CT8&lt;0,"Error",IF(AND(CO8=0,CT8&gt;0),"New Comer",CT8-CO8))</f>
        <v>1062888164.3000107</v>
      </c>
      <c r="CW8" s="68">
        <f>IF(AND(CO8=0,CT8=0),"-",IF(CO8=0,"",CV8/CO8))</f>
        <v>1.9088078013524766E-2</v>
      </c>
      <c r="CX8" s="26">
        <v>32</v>
      </c>
      <c r="CY8" s="74">
        <v>56890892760.150009</v>
      </c>
      <c r="CZ8" s="56">
        <f>CY8/CY$32</f>
        <v>0.13947664691133749</v>
      </c>
      <c r="DA8" s="67">
        <f>IF(CY8&lt;0,"Error",IF(AND(CT8=0,CY8&gt;0),"New Comer",CY8-CT8))</f>
        <v>144652738.90000153</v>
      </c>
      <c r="DB8" s="68">
        <f>IF(AND(CT8=0,CY8=0),"-",IF(CT8=0,"",DA8/CT8))</f>
        <v>2.5491158329755911E-3</v>
      </c>
      <c r="DC8" s="26">
        <v>32</v>
      </c>
      <c r="DD8" s="74">
        <v>55343313075.600006</v>
      </c>
      <c r="DE8" s="56">
        <f>DD8/DD$32</f>
        <v>0.13938220008055874</v>
      </c>
      <c r="DF8" s="67">
        <f>IF(DD8&lt;0,"Error",IF(AND(CY8=0,DD8&gt;0),"New Comer",DD8-CY8))</f>
        <v>-1547579684.5500031</v>
      </c>
      <c r="DG8" s="68">
        <f>IF(AND(CY8=0,DD8=0),"-",IF(CY8=0,"",DF8/CY8))</f>
        <v>-2.720259095026939E-2</v>
      </c>
      <c r="DH8" s="26">
        <v>36</v>
      </c>
      <c r="DI8" s="74">
        <v>54370541070.209999</v>
      </c>
      <c r="DJ8" s="56">
        <f>DI8/DI$32</f>
        <v>0.14064708416152399</v>
      </c>
      <c r="DK8" s="67">
        <f>IF(DI8&lt;0,"Error",IF(AND(DD8=0,DI8&gt;0),"New Comer",DI8-DD8))</f>
        <v>-972772005.39000702</v>
      </c>
      <c r="DL8" s="68">
        <f>IF(AND(DD8=0,DI8=0),"-",IF(DD8=0,"",DK8/DD8))</f>
        <v>-1.7577046825172575E-2</v>
      </c>
      <c r="DM8" s="26">
        <v>36</v>
      </c>
      <c r="DN8" s="74">
        <v>56005910466.279999</v>
      </c>
      <c r="DO8" s="56">
        <f>DN8/DN$32</f>
        <v>0.14105209036211958</v>
      </c>
      <c r="DP8" s="67">
        <f>IF(DN8&lt;0,"Error",IF(AND(DI8=0,DN8&gt;0),"New Comer",DN8-DI8))</f>
        <v>1635369396.0699997</v>
      </c>
      <c r="DQ8" s="68">
        <f>IF(AND(DI8=0,DN8=0),"-",IF(DI8=0,"",DP8/DI8))</f>
        <v>3.0078225522129853E-2</v>
      </c>
      <c r="DR8" s="26">
        <v>36</v>
      </c>
      <c r="DS8" s="74">
        <v>58685617120.290001</v>
      </c>
      <c r="DT8" s="56">
        <f>DS8/DS$32</f>
        <v>0.1393801879744771</v>
      </c>
      <c r="DU8" s="67">
        <f>IF(DS8&lt;0,"Error",IF(AND(DN8=0,DS8&gt;0),"New Comer",DS8-DN8))</f>
        <v>2679706654.0100021</v>
      </c>
      <c r="DV8" s="68">
        <f>IF(AND(DN8=0,DS8=0),"-",IF(DN8=0,"",DU8/DN8))</f>
        <v>4.784685458552447E-2</v>
      </c>
      <c r="DW8" s="26">
        <v>36</v>
      </c>
      <c r="DX8" s="74">
        <v>59353672306.140015</v>
      </c>
      <c r="DY8" s="56">
        <f>DX8/DX$32</f>
        <v>0.14105279708149285</v>
      </c>
      <c r="DZ8" s="67">
        <f>IF(DX8&lt;0,"Error",IF(AND(DS8=0,DX8&gt;0),"New Comer",DX8-DS8))</f>
        <v>668055185.85001373</v>
      </c>
      <c r="EA8" s="68">
        <f>IF(AND(DS8=0,DX8=0),"-",IF(DS8=0,"",DZ8/DS8))</f>
        <v>1.1383627175303912E-2</v>
      </c>
      <c r="EB8" s="26">
        <v>36</v>
      </c>
      <c r="EC8" s="74">
        <v>60473913440.639999</v>
      </c>
      <c r="ED8" s="56">
        <f>EC8/EC$32</f>
        <v>0.14154402719759779</v>
      </c>
      <c r="EE8" s="67">
        <f>IF(EC8&lt;0,"Error",IF(AND(DX8=0,EC8&gt;0),"New Comer",EC8-DX8))</f>
        <v>1120241134.4999847</v>
      </c>
      <c r="EF8" s="68">
        <f>IF(AND(DX8=0,EC8=0),"-",IF(DX8=0,"",EE8/DX8))</f>
        <v>1.8873998709328356E-2</v>
      </c>
      <c r="EG8" s="26">
        <v>36</v>
      </c>
      <c r="EH8" s="74">
        <v>61139889597.460022</v>
      </c>
      <c r="EI8" s="56">
        <f>EH8/EH$32</f>
        <v>0.14175923792094716</v>
      </c>
      <c r="EJ8" s="67">
        <f>IF(EH8&lt;0,"Error",IF(AND(EC8=0,EH8&gt;0),"New Comer",EH8-EC8))</f>
        <v>665976156.82002258</v>
      </c>
      <c r="EK8" s="68">
        <f>IF(AND(EC8=0,EH8=0),"-",IF(EC8=0,"",EJ8/EC8))</f>
        <v>1.1012618812469142E-2</v>
      </c>
      <c r="EL8" s="111">
        <v>36</v>
      </c>
      <c r="EM8" s="74">
        <v>60852715942.780014</v>
      </c>
      <c r="EN8" s="56">
        <f>EM8/EM$32</f>
        <v>0.14159415161874681</v>
      </c>
      <c r="EO8" s="67">
        <f>IF(EM8&lt;0,"Error",IF(AND(EH8=0,EM8&gt;0),"New Comer",EM8-EH8))</f>
        <v>-287173654.68000793</v>
      </c>
      <c r="EP8" s="68">
        <f>IF(AND(EH8=0,EM8=0),"-",IF(EH8=0,"",EO8/EH8))</f>
        <v>-4.6969933470723535E-3</v>
      </c>
      <c r="EQ8" s="111">
        <v>36</v>
      </c>
      <c r="ER8" s="74">
        <v>60914162500.510002</v>
      </c>
      <c r="ES8" s="56">
        <f>ER8/ER$32</f>
        <v>0.14201542761452104</v>
      </c>
      <c r="ET8" s="67">
        <f>IF(ER8&lt;0,"Error",IF(AND(EM8=0,ER8&gt;0),"New Comer",ER8-EM8))</f>
        <v>61446557.729988098</v>
      </c>
      <c r="EU8" s="68">
        <f>IF(AND(EM8=0,ER8=0),"-",IF(EM8=0,"",ET8/EM8))</f>
        <v>1.0097586735120659E-3</v>
      </c>
      <c r="EV8" s="111">
        <v>36</v>
      </c>
      <c r="EW8" s="74">
        <v>60612612388.610001</v>
      </c>
      <c r="EX8" s="56">
        <f>EW8/EW$32</f>
        <v>0.14209232288184231</v>
      </c>
      <c r="EY8" s="67">
        <f>IF(EW8&lt;0,"Error",IF(AND(ER8=0,EW8&gt;0),"New Comer",EW8-ER8))</f>
        <v>-301550111.90000153</v>
      </c>
      <c r="EZ8" s="68">
        <f>IF(AND(ER8=0,EW8=0),"-",IF(ER8=0,"",EY8/ER8))</f>
        <v>-4.9504105370812047E-3</v>
      </c>
      <c r="FA8" s="111">
        <v>36</v>
      </c>
      <c r="FB8" s="74">
        <v>60692098403.700012</v>
      </c>
      <c r="FC8" s="56">
        <f>FB8/FB$32</f>
        <v>0.14209361156377295</v>
      </c>
      <c r="FD8" s="67">
        <f>IF(FB8&lt;0,"Error",IF(AND(EW8=0,FB8&gt;0),"New Comer",FB8-EW8))</f>
        <v>79486015.090011597</v>
      </c>
      <c r="FE8" s="68">
        <f>IF(AND(EW8=0,FB8=0),"-",IF(EW8=0,"",FD8/EW8))</f>
        <v>1.3113774832933646E-3</v>
      </c>
      <c r="FF8" s="111">
        <v>36</v>
      </c>
      <c r="FG8" s="74">
        <v>61815998671.459999</v>
      </c>
      <c r="FH8" s="56">
        <f>FG8/FG$32</f>
        <v>0.14286216829455939</v>
      </c>
      <c r="FI8" s="67">
        <f>IF(FG8&lt;0,"Error",IF(AND(FB8=0,FG8&gt;0),"New Comer",FG8-FB8))</f>
        <v>1123900267.7599869</v>
      </c>
      <c r="FJ8" s="68">
        <f>IF(AND(FB8=0,FG8=0),"-",IF(FB8=0,"",FI8/FB8))</f>
        <v>1.8518065733767245E-2</v>
      </c>
      <c r="FK8" s="111">
        <v>37</v>
      </c>
      <c r="FL8" s="74">
        <v>63751007089.730011</v>
      </c>
      <c r="FM8" s="56">
        <f>FL8/FL$32</f>
        <v>0.1428106260038359</v>
      </c>
      <c r="FN8" s="67">
        <f>IF(FL8&lt;0,"Error",IF(AND(FG8=0,FL8&gt;0),"New Comer",FL8-FG8))</f>
        <v>1935008418.2700119</v>
      </c>
      <c r="FO8" s="68">
        <f>IF(AND(FG8=0,FL8=0),"-",IF(FG8=0,"",FN8/FG8))</f>
        <v>3.1302712240470383E-2</v>
      </c>
      <c r="FP8" s="111">
        <v>41</v>
      </c>
      <c r="FQ8" s="74">
        <v>63876617282.800003</v>
      </c>
      <c r="FR8" s="56">
        <f>FQ8/FQ$32</f>
        <v>0.14255495055546072</v>
      </c>
      <c r="FS8" s="67">
        <f>IF(FQ8&lt;0,"Error",IF(AND(FL8=0,FQ8&gt;0),"New Comer",FQ8-FL8))</f>
        <v>125610193.06999207</v>
      </c>
      <c r="FT8" s="68">
        <f>IF(AND(FL8=0,FQ8=0),"-",IF(FL8=0,"",FS8/FL8))</f>
        <v>1.9703248435463112E-3</v>
      </c>
      <c r="FU8" s="111">
        <v>43</v>
      </c>
      <c r="FV8" s="74">
        <v>63514612139.419983</v>
      </c>
      <c r="FW8" s="56">
        <f>FV8/FV$32</f>
        <v>0.14228063380619813</v>
      </c>
      <c r="FX8" s="67">
        <f>IF(FV8&lt;0,"Error",IF(AND(FQ8=0,FV8&gt;0),"New Comer",FV8-FQ8))</f>
        <v>-362005143.38002014</v>
      </c>
      <c r="FY8" s="68">
        <f>IF(AND(FQ8=0,FV8=0),"-",IF(FQ8=0,"",FX8/FQ8))</f>
        <v>-5.6672560129056321E-3</v>
      </c>
      <c r="FZ8" s="111">
        <v>43</v>
      </c>
      <c r="GA8" s="74">
        <v>64816680297.210022</v>
      </c>
      <c r="GB8" s="56">
        <f>GA8/GA$32</f>
        <v>0.14140633572603847</v>
      </c>
      <c r="GC8" s="67">
        <f>IF(GA8&lt;0,"Error",IF(AND(FV8=0,GA8&gt;0),"New Comer",GA8-FV8))</f>
        <v>1302068157.7900391</v>
      </c>
      <c r="GD8" s="68">
        <f>IF(AND(FV8=0,GA8=0),"-",IF(FV8=0,"",GC8/FV8))</f>
        <v>2.0500292986626267E-2</v>
      </c>
      <c r="GE8" s="111">
        <v>43</v>
      </c>
      <c r="GF8" s="74">
        <v>64460703267.82</v>
      </c>
      <c r="GG8" s="56">
        <f>GF8/GF$32</f>
        <v>0.14204586682159043</v>
      </c>
      <c r="GH8" s="67">
        <f>IF(GF8&lt;0,"Error",IF(AND(GA8=0,GF8&gt;0),"New Comer",GF8-GA8))</f>
        <v>-355977029.39002228</v>
      </c>
      <c r="GI8" s="68">
        <f>IF(AND(GA8=0,GF8=0),"-",IF(GA8=0,"",GH8/GA8))</f>
        <v>-5.4920589539255533E-3</v>
      </c>
      <c r="GJ8" s="111">
        <v>43</v>
      </c>
      <c r="GK8" s="74">
        <v>63691030428.660004</v>
      </c>
      <c r="GL8" s="56">
        <f>GK8/GK$32</f>
        <v>0.14294946362440486</v>
      </c>
      <c r="GM8" s="67">
        <f>IF(GK8&lt;0,"Error",IF(AND(GF8=0,GK8&gt;0),"New Comer",GK8-GF8))</f>
        <v>-769672839.15999603</v>
      </c>
      <c r="GN8" s="68">
        <f>IF(AND(GF8=0,GK8=0),"-",IF(GF8=0,"",GM8/GF8))</f>
        <v>-1.1940186813696015E-2</v>
      </c>
      <c r="GO8" s="111">
        <v>43</v>
      </c>
      <c r="GP8" s="74">
        <v>63137171862.5</v>
      </c>
      <c r="GQ8" s="56">
        <f>GP8/GP$32</f>
        <v>0.14417171955774313</v>
      </c>
      <c r="GR8" s="67">
        <f>IF(GP8&lt;0,"Error",IF(AND(GK8=0,GP8&gt;0),"New Comer",GP8-GK8))</f>
        <v>-553858566.16000366</v>
      </c>
      <c r="GS8" s="68">
        <f>IF(AND(GK8=0,GP8=0),"-",IF(GK8=0,"",GR8/GK8))</f>
        <v>-8.6960214402619501E-3</v>
      </c>
      <c r="GT8" s="111">
        <v>43</v>
      </c>
      <c r="GU8" s="74">
        <v>63407607519.990005</v>
      </c>
      <c r="GV8" s="56">
        <f>GU8/GU$32</f>
        <v>0.14463257749825756</v>
      </c>
      <c r="GW8" s="67">
        <f>IF(GU8&lt;0,"Error",IF(AND(GP8=0,GU8&gt;0),"New Comer",GU8-GP8))</f>
        <v>270435657.49000549</v>
      </c>
      <c r="GX8" s="68">
        <f>IF(AND(GP8=0,GU8=0),"-",IF(GP8=0,"",GW8/GP8))</f>
        <v>4.2833033142339622E-3</v>
      </c>
      <c r="GY8" s="111">
        <v>43</v>
      </c>
      <c r="GZ8" s="74">
        <v>63761873778.319977</v>
      </c>
      <c r="HA8" s="56">
        <f>GZ8/GZ$32</f>
        <v>0.14514001816164965</v>
      </c>
      <c r="HB8" s="67">
        <f>IF(GZ8&lt;0,"Error",IF(AND(GU8=0,GZ8&gt;0),"New Comer",GZ8-GU8))</f>
        <v>354266258.32997131</v>
      </c>
      <c r="HC8" s="68">
        <f>IF(AND(GU8=0,GZ8=0),"-",IF(GU8=0,"",HB8/GU8))</f>
        <v>5.5871254599581706E-3</v>
      </c>
      <c r="HD8" s="111">
        <v>43</v>
      </c>
      <c r="HE8" s="74">
        <v>63589426059.77002</v>
      </c>
      <c r="HF8" s="56">
        <f>HE8/HE$32</f>
        <v>0.14533499130368668</v>
      </c>
      <c r="HG8" s="67">
        <f>IF(HE8&lt;0,"Error",IF(AND(GZ8=0,HE8&gt;0),"New Comer",HE8-GZ8))</f>
        <v>-172447718.54995728</v>
      </c>
      <c r="HH8" s="68">
        <f>IF(AND(GZ8=0,HE8=0),"-",IF(GZ8=0,"",HG8/GZ8))</f>
        <v>-2.7045585132818377E-3</v>
      </c>
      <c r="HI8" s="111">
        <v>43</v>
      </c>
      <c r="HJ8" s="74">
        <v>65470286677.520004</v>
      </c>
      <c r="HK8" s="56">
        <f>HJ8/HJ$32</f>
        <v>0.14432468950557564</v>
      </c>
      <c r="HL8" s="67">
        <f>IF(HJ8&lt;0,"Error",IF(AND(HE8=0,HJ8&gt;0),"New Comer",HJ8-HE8))</f>
        <v>1880860617.7499847</v>
      </c>
      <c r="HM8" s="68">
        <f>IF(AND(HE8=0,HJ8=0),"-",IF(HE8=0,"",HL8/HE8))</f>
        <v>2.9578197733410822E-2</v>
      </c>
      <c r="HN8" s="111">
        <v>43</v>
      </c>
      <c r="HO8" s="74">
        <v>65643554001.679993</v>
      </c>
      <c r="HP8" s="56">
        <f>HO8/HO$32</f>
        <v>0.14339490118945009</v>
      </c>
      <c r="HQ8" s="67">
        <f>IF(HO8&lt;0,"Error",IF(AND(HJ8=0,HO8&gt;0),"New Comer",HO8-HJ8))</f>
        <v>173267324.1599884</v>
      </c>
      <c r="HR8" s="68">
        <f>IF(AND(HJ8=0,HO8=0),"-",IF(HJ8=0,"",HQ8/HJ8))</f>
        <v>2.6465032147091816E-3</v>
      </c>
      <c r="HS8" s="111">
        <v>43</v>
      </c>
      <c r="HT8" s="74">
        <v>66615403717.650002</v>
      </c>
      <c r="HU8" s="56">
        <f>HT8/HT$32</f>
        <v>0.14256470252182857</v>
      </c>
      <c r="HV8" s="67">
        <f>IF(HT8&lt;0,"Error",IF(AND(HO8=0,HT8&gt;0),"New Comer",HT8-HO8))</f>
        <v>971849715.97000885</v>
      </c>
      <c r="HW8" s="68">
        <f>IF(AND(HO8=0,HT8=0),"-",IF(HO8=0,"",HV8/HO8))</f>
        <v>1.480495275964395E-2</v>
      </c>
      <c r="HX8" s="128">
        <v>48</v>
      </c>
      <c r="HY8" s="129">
        <v>67438383808.450012</v>
      </c>
      <c r="HZ8" s="130">
        <f>HY8/HY$32</f>
        <v>0.142118690428535</v>
      </c>
      <c r="IA8" s="131">
        <f>IF(HY8&lt;0,"Error",IF(AND(HT8=0,HY8&gt;0),"New Comer",HY8-HT8))</f>
        <v>822980090.80001068</v>
      </c>
      <c r="IB8" s="132">
        <f>IF(AND(HT8=0,HY8=0),"-",IF(HT8=0,"",IA8/HT8))</f>
        <v>1.2354201053681508E-2</v>
      </c>
    </row>
    <row r="9" spans="1:23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38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50">
        <v>14</v>
      </c>
      <c r="AM9" s="52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61">
        <v>3177597908.609993</v>
      </c>
      <c r="AY9" s="62">
        <v>4.8509824419640954E-2</v>
      </c>
      <c r="AZ9" s="26">
        <v>19</v>
      </c>
      <c r="BA9" s="27">
        <v>74729763256.100006</v>
      </c>
      <c r="BB9" s="28">
        <v>0.22811309515574382</v>
      </c>
      <c r="BC9" s="61">
        <v>5840631223.3600006</v>
      </c>
      <c r="BD9" s="62">
        <v>8.4783057225691322E-2</v>
      </c>
      <c r="BE9" s="26">
        <v>21</v>
      </c>
      <c r="BF9" s="27">
        <v>90258040901.340012</v>
      </c>
      <c r="BG9" s="28">
        <v>0.23109326143207856</v>
      </c>
      <c r="BH9" s="61">
        <v>6631116322.5400238</v>
      </c>
      <c r="BI9" s="62">
        <v>7.9294035454952727E-2</v>
      </c>
      <c r="BJ9" s="26">
        <v>23</v>
      </c>
      <c r="BK9" s="74">
        <v>93611341755.809982</v>
      </c>
      <c r="BL9" s="56">
        <v>0.23153855540941617</v>
      </c>
      <c r="BM9" s="67">
        <v>5507710551.0399933</v>
      </c>
      <c r="BN9" s="68">
        <v>6.2514001701462249E-2</v>
      </c>
      <c r="BO9" s="26">
        <v>23</v>
      </c>
      <c r="BP9" s="74">
        <v>95030537133.699997</v>
      </c>
      <c r="BQ9" s="56">
        <f>BP9/BP$32</f>
        <v>0.23112490143626085</v>
      </c>
      <c r="BR9" s="67">
        <f>IF(BP9&lt;0,"Error",IF(AND(BK9=0,BP9&gt;0),"New Comer",BP9-BK9))</f>
        <v>1419195377.8900146</v>
      </c>
      <c r="BS9" s="68">
        <f>IF(AND(BK9=0,BP9=0),"-",IF(BK9=0,"",BR9/BK9))</f>
        <v>1.5160506742784E-2</v>
      </c>
      <c r="BT9" s="26">
        <v>23</v>
      </c>
      <c r="BU9" s="74">
        <v>93110702011.75</v>
      </c>
      <c r="BV9" s="56">
        <f>BU9/BU$32</f>
        <v>0.23093671464167068</v>
      </c>
      <c r="BW9" s="67">
        <f>IF(BU9&lt;0,"Error",IF(AND(BP9=0,BU9&gt;0),"New Comer",BU9-BP9))</f>
        <v>-1919835121.9499969</v>
      </c>
      <c r="BX9" s="68">
        <f>IF(AND(BP9=0,BU9=0),"-",IF(BP9=0,"",BW9/BP9))</f>
        <v>-2.0202296860102453E-2</v>
      </c>
      <c r="BY9" s="26">
        <v>23</v>
      </c>
      <c r="BZ9" s="74">
        <v>93365266929.100006</v>
      </c>
      <c r="CA9" s="56">
        <f>BZ9/BZ$32</f>
        <v>0.23150956285955598</v>
      </c>
      <c r="CB9" s="67">
        <f>IF(BZ9&lt;0,"Error",IF(AND(BU9=0,BZ9&gt;0),"New Comer",BZ9-BU9))</f>
        <v>254564917.3500061</v>
      </c>
      <c r="CC9" s="68">
        <f>IF(AND(BU9=0,BZ9=0),"-",IF(BU9=0,"",CB9/BU9))</f>
        <v>2.7340027714309531E-3</v>
      </c>
      <c r="CD9" s="26">
        <v>23</v>
      </c>
      <c r="CE9" s="74">
        <v>92153007924.349991</v>
      </c>
      <c r="CF9" s="56">
        <f>CE9/CE$32</f>
        <v>0.23103285298499776</v>
      </c>
      <c r="CG9" s="67">
        <f>IF(CE9&lt;0,"Error",IF(AND(BZ9=0,CE9&gt;0),"New Comer",CE9-BZ9))</f>
        <v>-1212259004.7500153</v>
      </c>
      <c r="CH9" s="68">
        <f>IF(AND(BZ9=0,CE9=0),"-",IF(BZ9=0,"",CG9/BZ9))</f>
        <v>-1.2984046901194896E-2</v>
      </c>
      <c r="CI9" s="26">
        <v>23</v>
      </c>
      <c r="CJ9" s="74">
        <v>91727088072.610016</v>
      </c>
      <c r="CK9" s="56">
        <f>CJ9/CJ$32</f>
        <v>0.2297536031744552</v>
      </c>
      <c r="CL9" s="67">
        <f>IF(CJ9&lt;0,"Error",IF(AND(CE9=0,CJ9&gt;0),"New Comer",CJ9-CE9))</f>
        <v>-425919851.73997498</v>
      </c>
      <c r="CM9" s="68">
        <f>IF(AND(CE9=0,CJ9=0),"-",IF(CE9=0,"",CL9/CE9))</f>
        <v>-4.6218768256552191E-3</v>
      </c>
      <c r="CN9" s="26">
        <v>23</v>
      </c>
      <c r="CO9" s="74">
        <v>91674883763.269989</v>
      </c>
      <c r="CP9" s="56">
        <f>CO9/CO$32</f>
        <v>0.22982591396982974</v>
      </c>
      <c r="CQ9" s="67">
        <f>IF(CO9&lt;0,"Error",IF(AND(CJ9=0,CO9&gt;0),"New Comer",CO9-CJ9))</f>
        <v>-52204309.340026855</v>
      </c>
      <c r="CR9" s="68">
        <f>IF(AND(CJ9=0,CO9=0),"-",IF(CJ9=0,"",CQ9/CJ9))</f>
        <v>-5.6912642096195809E-4</v>
      </c>
      <c r="CS9" s="26">
        <v>23</v>
      </c>
      <c r="CT9" s="74">
        <v>93335157572.100006</v>
      </c>
      <c r="CU9" s="56">
        <f>CT9/CT$32</f>
        <v>0.22957873222344474</v>
      </c>
      <c r="CV9" s="67">
        <f>IF(CT9&lt;0,"Error",IF(AND(CO9=0,CT9&gt;0),"New Comer",CT9-CO9))</f>
        <v>1660273808.8300171</v>
      </c>
      <c r="CW9" s="68">
        <f>IF(AND(CO9=0,CT9=0),"-",IF(CO9=0,"",CV9/CO9))</f>
        <v>1.8110454474284419E-2</v>
      </c>
      <c r="CX9" s="26">
        <v>23</v>
      </c>
      <c r="CY9" s="74">
        <v>93745361366.339981</v>
      </c>
      <c r="CZ9" s="56">
        <f>CY9/CY$32</f>
        <v>0.22983096296262559</v>
      </c>
      <c r="DA9" s="67">
        <f>IF(CY9&lt;0,"Error",IF(AND(CT9=0,CY9&gt;0),"New Comer",CY9-CT9))</f>
        <v>410203794.23997498</v>
      </c>
      <c r="DB9" s="68">
        <f>IF(AND(CT9=0,CY9=0),"-",IF(CT9=0,"",DA9/CT9))</f>
        <v>4.3949547513550688E-3</v>
      </c>
      <c r="DC9" s="26">
        <v>23</v>
      </c>
      <c r="DD9" s="74">
        <v>91172182409.940018</v>
      </c>
      <c r="DE9" s="56">
        <f>DD9/DD$32</f>
        <v>0.22961725029154639</v>
      </c>
      <c r="DF9" s="67">
        <f>IF(DD9&lt;0,"Error",IF(AND(CY9=0,DD9&gt;0),"New Comer",DD9-CY9))</f>
        <v>-2573178956.3999634</v>
      </c>
      <c r="DG9" s="68">
        <f>IF(AND(CY9=0,DD9=0),"-",IF(CY9=0,"",DF9/CY9))</f>
        <v>-2.7448600324281047E-2</v>
      </c>
      <c r="DH9" s="26">
        <v>23</v>
      </c>
      <c r="DI9" s="74">
        <v>89052247367.400009</v>
      </c>
      <c r="DJ9" s="56">
        <f>DI9/DI$32</f>
        <v>0.23036259495894668</v>
      </c>
      <c r="DK9" s="67">
        <f>IF(DI9&lt;0,"Error",IF(AND(DD9=0,DI9&gt;0),"New Comer",DI9-DD9))</f>
        <v>-2119935042.5400085</v>
      </c>
      <c r="DL9" s="68">
        <f>IF(AND(DD9=0,DI9=0),"-",IF(DD9=0,"",DK9/DD9))</f>
        <v>-2.3251994045816363E-2</v>
      </c>
      <c r="DM9" s="26">
        <v>25</v>
      </c>
      <c r="DN9" s="74">
        <v>90962313426.279984</v>
      </c>
      <c r="DO9" s="56">
        <f>DN9/DN$32</f>
        <v>0.22909054323250438</v>
      </c>
      <c r="DP9" s="67">
        <f>IF(DN9&lt;0,"Error",IF(AND(DI9=0,DN9&gt;0),"New Comer",DN9-DI9))</f>
        <v>1910066058.8799744</v>
      </c>
      <c r="DQ9" s="68">
        <f>IF(AND(DI9=0,DN9=0),"-",IF(DI9=0,"",DP9/DI9))</f>
        <v>2.1448824879170943E-2</v>
      </c>
      <c r="DR9" s="26">
        <v>27</v>
      </c>
      <c r="DS9" s="74">
        <v>96807461801.650024</v>
      </c>
      <c r="DT9" s="56">
        <f>DS9/DS$32</f>
        <v>0.22992076909728701</v>
      </c>
      <c r="DU9" s="67">
        <f>IF(DS9&lt;0,"Error",IF(AND(DN9=0,DS9&gt;0),"New Comer",DS9-DN9))</f>
        <v>5845148375.3700409</v>
      </c>
      <c r="DV9" s="68">
        <f>IF(AND(DN9=0,DS9=0),"-",IF(DN9=0,"",DU9/DN9))</f>
        <v>6.4259011839086708E-2</v>
      </c>
      <c r="DW9" s="26">
        <v>27</v>
      </c>
      <c r="DX9" s="74">
        <v>95325121400.179977</v>
      </c>
      <c r="DY9" s="56">
        <f>DX9/DX$32</f>
        <v>0.22653821546670008</v>
      </c>
      <c r="DZ9" s="67">
        <f>IF(DX9&lt;0,"Error",IF(AND(DS9=0,DX9&gt;0),"New Comer",DX9-DS9))</f>
        <v>-1482340401.470047</v>
      </c>
      <c r="EA9" s="68">
        <f>IF(AND(DS9=0,DX9=0),"-",IF(DS9=0,"",DZ9/DS9))</f>
        <v>-1.5312253558586548E-2</v>
      </c>
      <c r="EB9" s="26">
        <v>27</v>
      </c>
      <c r="EC9" s="74">
        <v>96449049259.309998</v>
      </c>
      <c r="ED9" s="56">
        <f>EC9/EC$32</f>
        <v>0.22574670754427933</v>
      </c>
      <c r="EE9" s="67">
        <f>IF(EC9&lt;0,"Error",IF(AND(DX9=0,EC9&gt;0),"New Comer",EC9-DX9))</f>
        <v>1123927859.1300201</v>
      </c>
      <c r="EF9" s="68">
        <f>IF(AND(DX9=0,EC9=0),"-",IF(DX9=0,"",EE9/DX9))</f>
        <v>1.1790468688853913E-2</v>
      </c>
      <c r="EG9" s="26">
        <v>28</v>
      </c>
      <c r="EH9" s="74">
        <v>97547260856.52002</v>
      </c>
      <c r="EI9" s="56">
        <f>EH9/EH$32</f>
        <v>0.22617354155102357</v>
      </c>
      <c r="EJ9" s="67">
        <f>IF(EH9&lt;0,"Error",IF(AND(EC9=0,EH9&gt;0),"New Comer",EH9-EC9))</f>
        <v>1098211597.210022</v>
      </c>
      <c r="EK9" s="68">
        <f>IF(AND(EC9=0,EH9=0),"-",IF(EC9=0,"",EJ9/EC9))</f>
        <v>1.1386442952458799E-2</v>
      </c>
      <c r="EL9" s="111">
        <v>28</v>
      </c>
      <c r="EM9" s="74">
        <v>97514034156.380005</v>
      </c>
      <c r="EN9" s="56">
        <f>EM9/EM$32</f>
        <v>0.2268989431840196</v>
      </c>
      <c r="EO9" s="67">
        <f>IF(EM9&lt;0,"Error",IF(AND(EH9=0,EM9&gt;0),"New Comer",EM9-EH9))</f>
        <v>-33226700.140014648</v>
      </c>
      <c r="EP9" s="68">
        <f>IF(AND(EH9=0,EM9=0),"-",IF(EH9=0,"",EO9/EH9))</f>
        <v>-3.4062155972669516E-4</v>
      </c>
      <c r="EQ9" s="111">
        <v>28</v>
      </c>
      <c r="ER9" s="74">
        <v>96989011509.929993</v>
      </c>
      <c r="ES9" s="56">
        <f>ER9/ER$32</f>
        <v>0.22612041893175647</v>
      </c>
      <c r="ET9" s="67">
        <f>IF(ER9&lt;0,"Error",IF(AND(EM9=0,ER9&gt;0),"New Comer",ER9-EM9))</f>
        <v>-525022646.45001221</v>
      </c>
      <c r="EU9" s="68">
        <f>IF(AND(EM9=0,ER9=0),"-",IF(EM9=0,"",ET9/EM9))</f>
        <v>-5.3840726721248238E-3</v>
      </c>
      <c r="EV9" s="111">
        <v>28</v>
      </c>
      <c r="EW9" s="74">
        <v>96018325410.12001</v>
      </c>
      <c r="EX9" s="56">
        <f>EW9/EW$32</f>
        <v>0.22509287026395161</v>
      </c>
      <c r="EY9" s="67">
        <f>IF(EW9&lt;0,"Error",IF(AND(ER9=0,EW9&gt;0),"New Comer",EW9-ER9))</f>
        <v>-970686099.8099823</v>
      </c>
      <c r="EZ9" s="68">
        <f>IF(AND(ER9=0,EW9=0),"-",IF(ER9=0,"",EY9/ER9))</f>
        <v>-1.000820695765727E-2</v>
      </c>
      <c r="FA9" s="111">
        <v>28</v>
      </c>
      <c r="FB9" s="74">
        <v>96298881206.399994</v>
      </c>
      <c r="FC9" s="56">
        <f>FB9/FB$32</f>
        <v>0.22545695700206542</v>
      </c>
      <c r="FD9" s="67">
        <f>IF(FB9&lt;0,"Error",IF(AND(EW9=0,FB9&gt;0),"New Comer",FB9-EW9))</f>
        <v>280555796.27998352</v>
      </c>
      <c r="FE9" s="68">
        <f>IF(AND(EW9=0,FB9=0),"-",IF(EW9=0,"",FD9/EW9))</f>
        <v>2.9218984509639646E-3</v>
      </c>
      <c r="FF9" s="111">
        <v>29</v>
      </c>
      <c r="FG9" s="74">
        <v>97426331821.800018</v>
      </c>
      <c r="FH9" s="56">
        <f>FG9/FG$32</f>
        <v>0.225160756312001</v>
      </c>
      <c r="FI9" s="67">
        <f>IF(FG9&lt;0,"Error",IF(AND(FB9=0,FG9&gt;0),"New Comer",FG9-FB9))</f>
        <v>1127450615.4000244</v>
      </c>
      <c r="FJ9" s="68">
        <f>IF(AND(FB9=0,FG9=0),"-",IF(FB9=0,"",FI9/FB9))</f>
        <v>1.1707826729404354E-2</v>
      </c>
      <c r="FK9" s="111">
        <v>31</v>
      </c>
      <c r="FL9" s="74">
        <v>101199592645.08005</v>
      </c>
      <c r="FM9" s="56">
        <f>FL9/FL$32</f>
        <v>0.22670037442130508</v>
      </c>
      <c r="FN9" s="67">
        <f>IF(FL9&lt;0,"Error",IF(AND(FG9=0,FL9&gt;0),"New Comer",FL9-FG9))</f>
        <v>3773260823.2800293</v>
      </c>
      <c r="FO9" s="68">
        <f>IF(AND(FG9=0,FL9=0),"-",IF(FG9=0,"",FN9/FG9))</f>
        <v>3.8729373801957394E-2</v>
      </c>
      <c r="FP9" s="111">
        <v>31</v>
      </c>
      <c r="FQ9" s="74">
        <v>101250854159.42</v>
      </c>
      <c r="FR9" s="56">
        <f>FQ9/FQ$32</f>
        <v>0.22596391484683176</v>
      </c>
      <c r="FS9" s="67">
        <f>IF(FQ9&lt;0,"Error",IF(AND(FL9=0,FQ9&gt;0),"New Comer",FQ9-FL9))</f>
        <v>51261514.339950562</v>
      </c>
      <c r="FT9" s="68">
        <f>IF(AND(FL9=0,FQ9=0),"-",IF(FL9=0,"",FS9/FL9))</f>
        <v>5.0653874190710699E-4</v>
      </c>
      <c r="FU9" s="111">
        <v>32</v>
      </c>
      <c r="FV9" s="74">
        <v>100578656787.39001</v>
      </c>
      <c r="FW9" s="56">
        <f>FV9/FV$32</f>
        <v>0.22530870539952894</v>
      </c>
      <c r="FX9" s="67">
        <f>IF(FV9&lt;0,"Error",IF(AND(FQ9=0,FV9&gt;0),"New Comer",FV9-FQ9))</f>
        <v>-672197372.02998352</v>
      </c>
      <c r="FY9" s="68">
        <f>IF(AND(FQ9=0,FV9=0),"-",IF(FQ9=0,"",FX9/FQ9))</f>
        <v>-6.6389303834573608E-3</v>
      </c>
      <c r="FZ9" s="111">
        <v>32</v>
      </c>
      <c r="GA9" s="74">
        <v>102823485537.13998</v>
      </c>
      <c r="GB9" s="56">
        <f>GA9/GA$32</f>
        <v>0.2243233107545024</v>
      </c>
      <c r="GC9" s="67">
        <f>IF(GA9&lt;0,"Error",IF(AND(FV9=0,GA9&gt;0),"New Comer",GA9-FV9))</f>
        <v>2244828749.7499695</v>
      </c>
      <c r="GD9" s="68">
        <f>IF(AND(FV9=0,GA9=0),"-",IF(FV9=0,"",GC9/FV9))</f>
        <v>2.231913630041054E-2</v>
      </c>
      <c r="GE9" s="111">
        <v>32</v>
      </c>
      <c r="GF9" s="74">
        <v>102124860945.18002</v>
      </c>
      <c r="GG9" s="56">
        <f>GF9/GF$32</f>
        <v>0.22504275723957792</v>
      </c>
      <c r="GH9" s="67">
        <f>IF(GF9&lt;0,"Error",IF(AND(GA9=0,GF9&gt;0),"New Comer",GF9-GA9))</f>
        <v>-698624591.95996094</v>
      </c>
      <c r="GI9" s="68">
        <f>IF(AND(GA9=0,GF9=0),"-",IF(GA9=0,"",GH9/GA9))</f>
        <v>-6.7944068255458697E-3</v>
      </c>
      <c r="GJ9" s="111">
        <v>32</v>
      </c>
      <c r="GK9" s="74">
        <v>100303218235.48999</v>
      </c>
      <c r="GL9" s="56">
        <f>GK9/GK$32</f>
        <v>0.22512261381334009</v>
      </c>
      <c r="GM9" s="67">
        <f>IF(GK9&lt;0,"Error",IF(AND(GF9=0,GK9&gt;0),"New Comer",GK9-GF9))</f>
        <v>-1821642709.690033</v>
      </c>
      <c r="GN9" s="68">
        <f>IF(AND(GF9=0,GK9=0),"-",IF(GF9=0,"",GM9/GF9))</f>
        <v>-1.7837407001884478E-2</v>
      </c>
      <c r="GO9" s="111">
        <v>29</v>
      </c>
      <c r="GP9" s="74">
        <v>98157927232.639984</v>
      </c>
      <c r="GQ9" s="56">
        <f>GP9/GP$32</f>
        <v>0.22414049821827381</v>
      </c>
      <c r="GR9" s="67">
        <f>IF(GP9&lt;0,"Error",IF(AND(GK9=0,GP9&gt;0),"New Comer",GP9-GK9))</f>
        <v>-2145291002.8500061</v>
      </c>
      <c r="GS9" s="68">
        <f>IF(AND(GK9=0,GP9=0),"-",IF(GK9=0,"",GR9/GK9))</f>
        <v>-2.1388057537828273E-2</v>
      </c>
      <c r="GT9" s="111">
        <v>30</v>
      </c>
      <c r="GU9" s="74">
        <v>98607322489.040009</v>
      </c>
      <c r="GV9" s="56">
        <f>GU9/GU$32</f>
        <v>0.22492303005275102</v>
      </c>
      <c r="GW9" s="67">
        <f>IF(GU9&lt;0,"Error",IF(AND(GP9=0,GU9&gt;0),"New Comer",GU9-GP9))</f>
        <v>449395256.40002441</v>
      </c>
      <c r="GX9" s="68">
        <f>IF(AND(GP9=0,GU9=0),"-",IF(GP9=0,"",GW9/GP9))</f>
        <v>4.5782879597175228E-3</v>
      </c>
      <c r="GY9" s="111">
        <v>34</v>
      </c>
      <c r="GZ9" s="74">
        <v>99359681410.449997</v>
      </c>
      <c r="HA9" s="56">
        <f>GZ9/GZ$32</f>
        <v>0.22617067394515344</v>
      </c>
      <c r="HB9" s="67">
        <f>IF(GZ9&lt;0,"Error",IF(AND(GU9=0,GZ9&gt;0),"New Comer",GZ9-GU9))</f>
        <v>752358921.4099884</v>
      </c>
      <c r="HC9" s="68">
        <f>IF(AND(GU9=0,GZ9=0),"-",IF(GU9=0,"",HB9/GU9))</f>
        <v>7.6298483968430591E-3</v>
      </c>
      <c r="HD9" s="111">
        <v>34</v>
      </c>
      <c r="HE9" s="74">
        <v>98657494147.669998</v>
      </c>
      <c r="HF9" s="56">
        <f>HE9/HE$32</f>
        <v>0.2254838098478506</v>
      </c>
      <c r="HG9" s="67">
        <f>IF(HE9&lt;0,"Error",IF(AND(GZ9=0,HE9&gt;0),"New Comer",HE9-GZ9))</f>
        <v>-702187262.77999878</v>
      </c>
      <c r="HH9" s="68">
        <f>IF(AND(GZ9=0,HE9=0),"-",IF(GZ9=0,"",HG9/GZ9))</f>
        <v>-7.0671247412649948E-3</v>
      </c>
      <c r="HI9" s="111">
        <v>34</v>
      </c>
      <c r="HJ9" s="74">
        <v>102003888731.33002</v>
      </c>
      <c r="HK9" s="56">
        <f>HJ9/HJ$32</f>
        <v>0.22486047207985346</v>
      </c>
      <c r="HL9" s="67">
        <f>IF(HJ9&lt;0,"Error",IF(AND(HE9=0,HJ9&gt;0),"New Comer",HJ9-HE9))</f>
        <v>3346394583.6600189</v>
      </c>
      <c r="HM9" s="68">
        <f>IF(AND(HE9=0,HJ9=0),"-",IF(HE9=0,"",HL9/HE9))</f>
        <v>3.3919314620449954E-2</v>
      </c>
      <c r="HN9" s="111">
        <v>34</v>
      </c>
      <c r="HO9" s="74">
        <v>103088567642.01997</v>
      </c>
      <c r="HP9" s="56">
        <f>HO9/HO$32</f>
        <v>0.22519156976800914</v>
      </c>
      <c r="HQ9" s="67">
        <f>IF(HO9&lt;0,"Error",IF(AND(HJ9=0,HO9&gt;0),"New Comer",HO9-HJ9))</f>
        <v>1084678910.6899567</v>
      </c>
      <c r="HR9" s="68">
        <f>IF(AND(HJ9=0,HO9=0),"-",IF(HJ9=0,"",HQ9/HJ9))</f>
        <v>1.0633701559623017E-2</v>
      </c>
      <c r="HS9" s="111">
        <v>34</v>
      </c>
      <c r="HT9" s="74">
        <v>105577651261.00003</v>
      </c>
      <c r="HU9" s="56">
        <f>HT9/HT$32</f>
        <v>0.22594843842385717</v>
      </c>
      <c r="HV9" s="67">
        <f>IF(HT9&lt;0,"Error",IF(AND(HO9=0,HT9&gt;0),"New Comer",HT9-HO9))</f>
        <v>2489083618.9800568</v>
      </c>
      <c r="HW9" s="68">
        <f>IF(AND(HO9=0,HT9=0),"-",IF(HO9=0,"",HV9/HO9))</f>
        <v>2.4145098490683466E-2</v>
      </c>
      <c r="HX9" s="128">
        <v>34</v>
      </c>
      <c r="HY9" s="129">
        <v>106681046451.47002</v>
      </c>
      <c r="HZ9" s="130">
        <f>HY9/HY$32</f>
        <v>0.22481811928192907</v>
      </c>
      <c r="IA9" s="131">
        <f>IF(HY9&lt;0,"Error",IF(AND(HT9=0,HY9&gt;0),"New Comer",HY9-HT9))</f>
        <v>1103395190.469986</v>
      </c>
      <c r="IB9" s="132">
        <f>IF(AND(HT9=0,HY9=0),"-",IF(HT9=0,"",IA9/HT9))</f>
        <v>1.0451029903499812E-2</v>
      </c>
    </row>
    <row r="10" spans="1:236" ht="21.75">
      <c r="A10" s="54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38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50">
        <v>5</v>
      </c>
      <c r="AM10" s="52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61">
        <v>230356217.67000008</v>
      </c>
      <c r="AY10" s="62">
        <v>9.416349146222143E-2</v>
      </c>
      <c r="AZ10" s="26">
        <v>8</v>
      </c>
      <c r="BA10" s="27">
        <v>2906046623.0799999</v>
      </c>
      <c r="BB10" s="28">
        <v>8.8707264813068249E-3</v>
      </c>
      <c r="BC10" s="61">
        <v>154696485.21000004</v>
      </c>
      <c r="BD10" s="62">
        <v>5.6225662841211735E-2</v>
      </c>
      <c r="BE10" s="26">
        <v>10</v>
      </c>
      <c r="BF10" s="27">
        <v>3666992843.6100001</v>
      </c>
      <c r="BG10" s="28">
        <v>9.3888292656853552E-3</v>
      </c>
      <c r="BH10" s="61">
        <v>339068993.46000099</v>
      </c>
      <c r="BI10" s="62">
        <v>0.10188604328933734</v>
      </c>
      <c r="BJ10" s="26">
        <v>10</v>
      </c>
      <c r="BK10" s="74">
        <v>4001833954.7300005</v>
      </c>
      <c r="BL10" s="56">
        <v>9.898147334364291E-3</v>
      </c>
      <c r="BM10" s="67">
        <v>323219409.48000097</v>
      </c>
      <c r="BN10" s="68">
        <v>8.7864440675731334E-2</v>
      </c>
      <c r="BO10" s="26">
        <v>10</v>
      </c>
      <c r="BP10" s="74">
        <v>4073792047.7799997</v>
      </c>
      <c r="BQ10" s="56">
        <f>BP10/BP$32</f>
        <v>9.9079181694015587E-3</v>
      </c>
      <c r="BR10" s="67">
        <f>IF(BP10&lt;0,"Error",IF(AND(BK10=0,BP10&gt;0),"New Comer",BP10-BK10))</f>
        <v>71958093.049999237</v>
      </c>
      <c r="BS10" s="68">
        <f>IF(AND(BK10=0,BP10=0),"-",IF(BK10=0,"",BR10/BK10))</f>
        <v>1.7981279049558711E-2</v>
      </c>
      <c r="BT10" s="26">
        <v>10</v>
      </c>
      <c r="BU10" s="74">
        <v>3991209405.4099998</v>
      </c>
      <c r="BV10" s="56">
        <f>BU10/BU$32</f>
        <v>9.8991498035962203E-3</v>
      </c>
      <c r="BW10" s="67">
        <f>IF(BU10&lt;0,"Error",IF(AND(BP10=0,BU10&gt;0),"New Comer",BU10-BP10))</f>
        <v>-82582642.369999886</v>
      </c>
      <c r="BX10" s="68">
        <f>IF(AND(BP10=0,BU10=0),"-",IF(BP10=0,"",BW10/BP10))</f>
        <v>-2.0271688245599832E-2</v>
      </c>
      <c r="BY10" s="26">
        <v>10</v>
      </c>
      <c r="BZ10" s="74">
        <v>3929446312.8099995</v>
      </c>
      <c r="CA10" s="56">
        <f>BZ10/BZ$32</f>
        <v>9.7434991413836054E-3</v>
      </c>
      <c r="CB10" s="67">
        <f>IF(BZ10&lt;0,"Error",IF(AND(BU10=0,BZ10&gt;0),"New Comer",BZ10-BU10))</f>
        <v>-61763092.600000381</v>
      </c>
      <c r="CC10" s="68">
        <f>IF(AND(BU10=0,BZ10=0),"-",IF(BU10=0,"",CB10/BU10))</f>
        <v>-1.5474781282155183E-2</v>
      </c>
      <c r="CD10" s="26">
        <v>10</v>
      </c>
      <c r="CE10" s="74">
        <v>3868825270.5599999</v>
      </c>
      <c r="CF10" s="56">
        <f>CE10/CE$32</f>
        <v>9.6993658708535019E-3</v>
      </c>
      <c r="CG10" s="67">
        <f>IF(CE10&lt;0,"Error",IF(AND(BZ10=0,CE10&gt;0),"New Comer",CE10-BZ10))</f>
        <v>-60621042.249999523</v>
      </c>
      <c r="CH10" s="68">
        <f>IF(AND(BZ10=0,CE10=0),"-",IF(BZ10=0,"",CG10/BZ10))</f>
        <v>-1.542737511195276E-2</v>
      </c>
      <c r="CI10" s="26">
        <v>10</v>
      </c>
      <c r="CJ10" s="74">
        <v>3877170034.4200006</v>
      </c>
      <c r="CK10" s="56">
        <f>CJ10/CJ$32</f>
        <v>9.7113492235017911E-3</v>
      </c>
      <c r="CL10" s="67">
        <f>IF(CJ10&lt;0,"Error",IF(AND(CE10=0,CJ10&gt;0),"New Comer",CJ10-CE10))</f>
        <v>8344763.8600006104</v>
      </c>
      <c r="CM10" s="68">
        <f>IF(AND(CE10=0,CJ10=0),"-",IF(CE10=0,"",CL10/CE10))</f>
        <v>2.1569244606367897E-3</v>
      </c>
      <c r="CN10" s="26">
        <v>10</v>
      </c>
      <c r="CO10" s="74">
        <v>3856652455.8900003</v>
      </c>
      <c r="CP10" s="56">
        <f>CO10/CO$32</f>
        <v>9.6685006749256657E-3</v>
      </c>
      <c r="CQ10" s="67">
        <f>IF(CO10&lt;0,"Error",IF(AND(CJ10=0,CO10&gt;0),"New Comer",CO10-CJ10))</f>
        <v>-20517578.53000021</v>
      </c>
      <c r="CR10" s="68">
        <f>IF(AND(CJ10=0,CO10=0),"-",IF(CJ10=0,"",CQ10/CJ10))</f>
        <v>-5.291895467016707E-3</v>
      </c>
      <c r="CS10" s="26">
        <v>10</v>
      </c>
      <c r="CT10" s="74">
        <v>3917952232.1100001</v>
      </c>
      <c r="CU10" s="56">
        <f>CT10/CT$32</f>
        <v>9.6370813502403511E-3</v>
      </c>
      <c r="CV10" s="67">
        <f>IF(CT10&lt;0,"Error",IF(AND(CO10=0,CT10&gt;0),"New Comer",CT10-CO10))</f>
        <v>61299776.21999979</v>
      </c>
      <c r="CW10" s="68">
        <f>IF(AND(CO10=0,CT10=0),"-",IF(CO10=0,"",CV10/CO10))</f>
        <v>1.5894555426268928E-2</v>
      </c>
      <c r="CX10" s="26">
        <v>10</v>
      </c>
      <c r="CY10" s="74">
        <v>3994760403.1600008</v>
      </c>
      <c r="CZ10" s="56">
        <f>CY10/CY$32</f>
        <v>9.7937606392638817E-3</v>
      </c>
      <c r="DA10" s="67">
        <f>IF(CY10&lt;0,"Error",IF(AND(CT10=0,CY10&gt;0),"New Comer",CY10-CT10))</f>
        <v>76808171.050000668</v>
      </c>
      <c r="DB10" s="68">
        <f>IF(AND(CT10=0,CY10=0),"-",IF(CT10=0,"",DA10/CT10))</f>
        <v>1.9604162199965334E-2</v>
      </c>
      <c r="DC10" s="26">
        <v>10</v>
      </c>
      <c r="DD10" s="74">
        <v>3875715757.0999994</v>
      </c>
      <c r="DE10" s="56">
        <f>DD10/DD$32</f>
        <v>9.7609947632436665E-3</v>
      </c>
      <c r="DF10" s="67">
        <f>IF(DD10&lt;0,"Error",IF(AND(CY10=0,DD10&gt;0),"New Comer",DD10-CY10))</f>
        <v>-119044646.06000137</v>
      </c>
      <c r="DG10" s="68">
        <f>IF(AND(CY10=0,DD10=0),"-",IF(CY10=0,"",DF10/CY10))</f>
        <v>-2.9800196769206165E-2</v>
      </c>
      <c r="DH10" s="26">
        <v>10</v>
      </c>
      <c r="DI10" s="74">
        <v>3745225133.4700007</v>
      </c>
      <c r="DJ10" s="56">
        <f>DI10/DI$32</f>
        <v>9.6882426435815419E-3</v>
      </c>
      <c r="DK10" s="67">
        <f>IF(DI10&lt;0,"Error",IF(AND(DD10=0,DI10&gt;0),"New Comer",DI10-DD10))</f>
        <v>-130490623.62999868</v>
      </c>
      <c r="DL10" s="68">
        <f>IF(AND(DD10=0,DI10=0),"-",IF(DD10=0,"",DK10/DD10))</f>
        <v>-3.3668780635151163E-2</v>
      </c>
      <c r="DM10" s="26">
        <v>10</v>
      </c>
      <c r="DN10" s="74">
        <v>3976833244.3500004</v>
      </c>
      <c r="DO10" s="56">
        <f>DN10/DN$32</f>
        <v>1.0015740079341594E-2</v>
      </c>
      <c r="DP10" s="67">
        <f>IF(DN10&lt;0,"Error",IF(AND(DI10=0,DN10&gt;0),"New Comer",DN10-DI10))</f>
        <v>231608110.87999964</v>
      </c>
      <c r="DQ10" s="68">
        <f>IF(AND(DI10=0,DN10=0),"-",IF(DI10=0,"",DP10/DI10))</f>
        <v>6.1840904785718888E-2</v>
      </c>
      <c r="DR10" s="26">
        <v>10</v>
      </c>
      <c r="DS10" s="74">
        <v>4618828080.5799999</v>
      </c>
      <c r="DT10" s="56">
        <f>DS10/DS$32</f>
        <v>1.0969862083472155E-2</v>
      </c>
      <c r="DU10" s="67">
        <f>IF(DS10&lt;0,"Error",IF(AND(DN10=0,DS10&gt;0),"New Comer",DS10-DN10))</f>
        <v>641994836.22999954</v>
      </c>
      <c r="DV10" s="68">
        <f>IF(AND(DN10=0,DS10=0),"-",IF(DN10=0,"",DU10/DN10))</f>
        <v>0.16143368272785885</v>
      </c>
      <c r="DW10" s="26">
        <v>10</v>
      </c>
      <c r="DX10" s="74">
        <v>4727147365.2600002</v>
      </c>
      <c r="DY10" s="56">
        <f>DX10/DX$32</f>
        <v>1.1233969730586588E-2</v>
      </c>
      <c r="DZ10" s="67">
        <f>IF(DX10&lt;0,"Error",IF(AND(DS10=0,DX10&gt;0),"New Comer",DX10-DS10))</f>
        <v>108319284.68000031</v>
      </c>
      <c r="EA10" s="68">
        <f>IF(AND(DS10=0,DX10=0),"-",IF(DS10=0,"",DZ10/DS10))</f>
        <v>2.3451681420105668E-2</v>
      </c>
      <c r="EB10" s="26">
        <v>10</v>
      </c>
      <c r="EC10" s="74">
        <v>4815908234.7299995</v>
      </c>
      <c r="ED10" s="56">
        <f>EC10/EC$32</f>
        <v>1.1272018088044941E-2</v>
      </c>
      <c r="EE10" s="67">
        <f>IF(EC10&lt;0,"Error",IF(AND(DX10=0,EC10&gt;0),"New Comer",EC10-DX10))</f>
        <v>88760869.469999313</v>
      </c>
      <c r="EF10" s="68">
        <f>IF(AND(DX10=0,EC10=0),"-",IF(DX10=0,"",EE10/DX10))</f>
        <v>1.877683571329013E-2</v>
      </c>
      <c r="EG10" s="26">
        <v>10</v>
      </c>
      <c r="EH10" s="74">
        <v>4920147428.3499994</v>
      </c>
      <c r="EI10" s="56">
        <f>EH10/EH$32</f>
        <v>1.1407877156693126E-2</v>
      </c>
      <c r="EJ10" s="67">
        <f>IF(EH10&lt;0,"Error",IF(AND(EC10=0,EH10&gt;0),"New Comer",EH10-EC10))</f>
        <v>104239193.61999989</v>
      </c>
      <c r="EK10" s="68">
        <f>IF(AND(EC10=0,EH10=0),"-",IF(EC10=0,"",EJ10/EC10))</f>
        <v>2.1644763259456912E-2</v>
      </c>
      <c r="EL10" s="111">
        <v>10</v>
      </c>
      <c r="EM10" s="74">
        <v>4916217913.9099989</v>
      </c>
      <c r="EN10" s="56">
        <f>EM10/EM$32</f>
        <v>1.1439221633879474E-2</v>
      </c>
      <c r="EO10" s="67">
        <f>IF(EM10&lt;0,"Error",IF(AND(EH10=0,EM10&gt;0),"New Comer",EM10-EH10))</f>
        <v>-3929514.4400005341</v>
      </c>
      <c r="EP10" s="68">
        <f>IF(AND(EH10=0,EM10=0),"-",IF(EH10=0,"",EO10/EH10))</f>
        <v>-7.9865786487587429E-4</v>
      </c>
      <c r="EQ10" s="111">
        <v>10</v>
      </c>
      <c r="ER10" s="74">
        <v>4940809449.0600004</v>
      </c>
      <c r="ES10" s="56">
        <f>ER10/ER$32</f>
        <v>1.1519015248124726E-2</v>
      </c>
      <c r="ET10" s="67">
        <f>IF(ER10&lt;0,"Error",IF(AND(EM10=0,ER10&gt;0),"New Comer",ER10-EM10))</f>
        <v>24591535.150001526</v>
      </c>
      <c r="EU10" s="68">
        <f>IF(AND(EM10=0,ER10=0),"-",IF(EM10=0,"",ET10/EM10))</f>
        <v>5.0021247187643936E-3</v>
      </c>
      <c r="EV10" s="111">
        <v>10</v>
      </c>
      <c r="EW10" s="74">
        <v>4928424744.6100006</v>
      </c>
      <c r="EX10" s="56">
        <f>EW10/EW$32</f>
        <v>1.1553557791242479E-2</v>
      </c>
      <c r="EY10" s="67">
        <f>IF(EW10&lt;0,"Error",IF(AND(ER10=0,EW10&gt;0),"New Comer",EW10-ER10))</f>
        <v>-12384704.449999809</v>
      </c>
      <c r="EZ10" s="68">
        <f>IF(AND(ER10=0,EW10=0),"-",IF(ER10=0,"",EY10/ER10))</f>
        <v>-2.506614468274227E-3</v>
      </c>
      <c r="FA10" s="111">
        <v>10</v>
      </c>
      <c r="FB10" s="74">
        <v>4926032494.5900002</v>
      </c>
      <c r="FC10" s="56">
        <f>FB10/FB$32</f>
        <v>1.1532930418403906E-2</v>
      </c>
      <c r="FD10" s="67">
        <f>IF(FB10&lt;0,"Error",IF(AND(EW10=0,FB10&gt;0),"New Comer",FB10-EW10))</f>
        <v>-2392250.0200004578</v>
      </c>
      <c r="FE10" s="68">
        <f>IF(AND(EW10=0,FB10=0),"-",IF(EW10=0,"",FD10/EW10))</f>
        <v>-4.8539850844161829E-4</v>
      </c>
      <c r="FF10" s="111">
        <v>10</v>
      </c>
      <c r="FG10" s="74">
        <v>5020522633.6499996</v>
      </c>
      <c r="FH10" s="56">
        <f>FG10/FG$32</f>
        <v>1.1602866002815168E-2</v>
      </c>
      <c r="FI10" s="67">
        <f>IF(FG10&lt;0,"Error",IF(AND(FB10=0,FG10&gt;0),"New Comer",FG10-FB10))</f>
        <v>94490139.059999466</v>
      </c>
      <c r="FJ10" s="68">
        <f>IF(AND(FB10=0,FG10=0),"-",IF(FB10=0,"",FI10/FB10))</f>
        <v>1.9181793697823343E-2</v>
      </c>
      <c r="FK10" s="111">
        <v>11</v>
      </c>
      <c r="FL10" s="74">
        <v>5271279377.2200003</v>
      </c>
      <c r="FM10" s="56">
        <f>FL10/FL$32</f>
        <v>1.1808357892171559E-2</v>
      </c>
      <c r="FN10" s="67">
        <f>IF(FL10&lt;0,"Error",IF(AND(FG10=0,FL10&gt;0),"New Comer",FL10-FG10))</f>
        <v>250756743.57000065</v>
      </c>
      <c r="FO10" s="68">
        <f>IF(AND(FG10=0,FL10=0),"-",IF(FG10=0,"",FN10/FG10))</f>
        <v>4.9946342615668382E-2</v>
      </c>
      <c r="FP10" s="111">
        <v>11</v>
      </c>
      <c r="FQ10" s="74">
        <v>5324183578.000001</v>
      </c>
      <c r="FR10" s="56">
        <f>FQ10/FQ$32</f>
        <v>1.1882105831461402E-2</v>
      </c>
      <c r="FS10" s="67">
        <f>IF(FQ10&lt;0,"Error",IF(AND(FL10=0,FQ10&gt;0),"New Comer",FQ10-FL10))</f>
        <v>52904200.780000687</v>
      </c>
      <c r="FT10" s="68">
        <f>IF(AND(FL10=0,FQ10=0),"-",IF(FL10=0,"",FS10/FL10))</f>
        <v>1.0036311300180343E-2</v>
      </c>
      <c r="FU10" s="111">
        <v>11</v>
      </c>
      <c r="FV10" s="74">
        <v>5432390859.9700012</v>
      </c>
      <c r="FW10" s="56">
        <f>FV10/FV$32</f>
        <v>1.2169231435167948E-2</v>
      </c>
      <c r="FX10" s="67">
        <f>IF(FV10&lt;0,"Error",IF(AND(FQ10=0,FV10&gt;0),"New Comer",FV10-FQ10))</f>
        <v>108207281.97000027</v>
      </c>
      <c r="FY10" s="68">
        <f>IF(AND(FQ10=0,FV10=0),"-",IF(FQ10=0,"",FX10/FQ10))</f>
        <v>2.0323732340320186E-2</v>
      </c>
      <c r="FZ10" s="111">
        <v>11</v>
      </c>
      <c r="GA10" s="74">
        <v>5990308093.5999994</v>
      </c>
      <c r="GB10" s="56">
        <f>GA10/GA$32</f>
        <v>1.3068665558030256E-2</v>
      </c>
      <c r="GC10" s="67">
        <f>IF(GA10&lt;0,"Error",IF(AND(FV10=0,GA10&gt;0),"New Comer",GA10-FV10))</f>
        <v>557917233.62999821</v>
      </c>
      <c r="GD10" s="68">
        <f>IF(AND(FV10=0,GA10=0),"-",IF(FV10=0,"",GC10/FV10))</f>
        <v>0.10270196825143012</v>
      </c>
      <c r="GE10" s="111">
        <v>11</v>
      </c>
      <c r="GF10" s="74">
        <v>6039584333.750001</v>
      </c>
      <c r="GG10" s="56">
        <f>GF10/GF$32</f>
        <v>1.3308852501426176E-2</v>
      </c>
      <c r="GH10" s="67">
        <f>IF(GF10&lt;0,"Error",IF(AND(GA10=0,GF10&gt;0),"New Comer",GF10-GA10))</f>
        <v>49276240.150001526</v>
      </c>
      <c r="GI10" s="68">
        <f>IF(AND(GA10=0,GF10=0),"-",IF(GA10=0,"",GH10/GA10))</f>
        <v>8.2259942861115758E-3</v>
      </c>
      <c r="GJ10" s="111">
        <v>11</v>
      </c>
      <c r="GK10" s="74">
        <v>5960185903.9800014</v>
      </c>
      <c r="GL10" s="56">
        <f>GK10/GK$32</f>
        <v>1.3377164293644246E-2</v>
      </c>
      <c r="GM10" s="67">
        <f>IF(GK10&lt;0,"Error",IF(AND(GF10=0,GK10&gt;0),"New Comer",GK10-GF10))</f>
        <v>-79398429.769999504</v>
      </c>
      <c r="GN10" s="68">
        <f>IF(AND(GF10=0,GK10=0),"-",IF(GF10=0,"",GM10/GF10))</f>
        <v>-1.3146340109253961E-2</v>
      </c>
      <c r="GO10" s="111">
        <v>11</v>
      </c>
      <c r="GP10" s="74">
        <v>5905811672.2999983</v>
      </c>
      <c r="GQ10" s="56">
        <f>GP10/GP$32</f>
        <v>1.3485732715965953E-2</v>
      </c>
      <c r="GR10" s="67">
        <f>IF(GP10&lt;0,"Error",IF(AND(GK10=0,GP10&gt;0),"New Comer",GP10-GK10))</f>
        <v>-54374231.680003166</v>
      </c>
      <c r="GS10" s="68">
        <f>IF(AND(GK10=0,GP10=0),"-",IF(GK10=0,"",GR10/GK10))</f>
        <v>-9.1229086736529432E-3</v>
      </c>
      <c r="GT10" s="111">
        <v>11</v>
      </c>
      <c r="GU10" s="74">
        <v>5965486419.6399994</v>
      </c>
      <c r="GV10" s="56">
        <f>GU10/GU$32</f>
        <v>1.3607258034950711E-2</v>
      </c>
      <c r="GW10" s="67">
        <f>IF(GU10&lt;0,"Error",IF(AND(GP10=0,GU10&gt;0),"New Comer",GU10-GP10))</f>
        <v>59674747.340001106</v>
      </c>
      <c r="GX10" s="68">
        <f>IF(AND(GP10=0,GU10=0),"-",IF(GP10=0,"",GW10/GP10))</f>
        <v>1.0104410816195394E-2</v>
      </c>
      <c r="GY10" s="111">
        <v>11</v>
      </c>
      <c r="GZ10" s="74">
        <v>6084947407.7300014</v>
      </c>
      <c r="HA10" s="56">
        <f>GZ10/GZ$32</f>
        <v>1.3851057457017623E-2</v>
      </c>
      <c r="HB10" s="67">
        <f>IF(GZ10&lt;0,"Error",IF(AND(GU10=0,GZ10&gt;0),"New Comer",GZ10-GU10))</f>
        <v>119460988.09000206</v>
      </c>
      <c r="HC10" s="68">
        <f>IF(AND(GU10=0,GZ10=0),"-",IF(GU10=0,"",HB10/GU10))</f>
        <v>2.0025355802789874E-2</v>
      </c>
      <c r="HD10" s="111">
        <v>11</v>
      </c>
      <c r="HE10" s="74">
        <v>6108674871.4400005</v>
      </c>
      <c r="HF10" s="56">
        <f>HE10/HE$32</f>
        <v>1.3961506878255234E-2</v>
      </c>
      <c r="HG10" s="67">
        <f>IF(HE10&lt;0,"Error",IF(AND(GZ10=0,HE10&gt;0),"New Comer",HE10-GZ10))</f>
        <v>23727463.709999084</v>
      </c>
      <c r="HH10" s="68">
        <f>IF(AND(GZ10=0,HE10=0),"-",IF(GZ10=0,"",HG10/GZ10))</f>
        <v>3.8993703840162932E-3</v>
      </c>
      <c r="HI10" s="111">
        <v>11</v>
      </c>
      <c r="HJ10" s="74">
        <v>6360255244.7400007</v>
      </c>
      <c r="HK10" s="56">
        <f>HJ10/HJ$32</f>
        <v>1.4020739941077663E-2</v>
      </c>
      <c r="HL10" s="67">
        <f>IF(HJ10&lt;0,"Error",IF(AND(HE10=0,HJ10&gt;0),"New Comer",HJ10-HE10))</f>
        <v>251580373.30000019</v>
      </c>
      <c r="HM10" s="68">
        <f>IF(AND(HE10=0,HJ10=0),"-",IF(HE10=0,"",HL10/HE10))</f>
        <v>4.1184115801647672E-2</v>
      </c>
      <c r="HN10" s="111">
        <v>11</v>
      </c>
      <c r="HO10" s="74">
        <v>6487093812.9700012</v>
      </c>
      <c r="HP10" s="56">
        <f>HO10/HO$32</f>
        <v>1.4170716233519587E-2</v>
      </c>
      <c r="HQ10" s="67">
        <f>IF(HO10&lt;0,"Error",IF(AND(HJ10=0,HO10&gt;0),"New Comer",HO10-HJ10))</f>
        <v>126838568.2300005</v>
      </c>
      <c r="HR10" s="68">
        <f>IF(AND(HJ10=0,HO10=0),"-",IF(HJ10=0,"",HQ10/HJ10))</f>
        <v>1.9942370761754782E-2</v>
      </c>
      <c r="HS10" s="111">
        <v>11</v>
      </c>
      <c r="HT10" s="74">
        <v>6683551278.8799992</v>
      </c>
      <c r="HU10" s="56">
        <f>HT10/HT$32</f>
        <v>1.4303576150367994E-2</v>
      </c>
      <c r="HV10" s="67">
        <f>IF(HT10&lt;0,"Error",IF(AND(HO10=0,HT10&gt;0),"New Comer",HT10-HO10))</f>
        <v>196457465.90999794</v>
      </c>
      <c r="HW10" s="68">
        <f>IF(AND(HO10=0,HT10=0),"-",IF(HO10=0,"",HV10/HO10))</f>
        <v>3.0284357151920602E-2</v>
      </c>
      <c r="HX10" s="128">
        <v>13</v>
      </c>
      <c r="HY10" s="129">
        <v>6829678723.7000008</v>
      </c>
      <c r="HZ10" s="130">
        <f>HY10/HY$32</f>
        <v>1.4392767759927446E-2</v>
      </c>
      <c r="IA10" s="131">
        <f>IF(HY10&lt;0,"Error",IF(AND(HT10=0,HY10&gt;0),"New Comer",HY10-HT10))</f>
        <v>146127444.8200016</v>
      </c>
      <c r="IB10" s="132">
        <f>IF(AND(HT10=0,HY10=0),"-",IF(HT10=0,"",IA10/HT10))</f>
        <v>2.1863742600698503E-2</v>
      </c>
    </row>
    <row r="11" spans="1:236" ht="21" hidden="1" customHeight="1">
      <c r="A11" s="72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38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50">
        <v>16</v>
      </c>
      <c r="AM11" s="52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61">
        <v>1220201978.0699997</v>
      </c>
      <c r="AY11" s="62">
        <v>7.1552205798423044E-2</v>
      </c>
      <c r="AZ11" s="26">
        <v>18</v>
      </c>
      <c r="BA11" s="27">
        <v>21738052017.840004</v>
      </c>
      <c r="BB11" s="28">
        <v>6.6355547139262172E-2</v>
      </c>
      <c r="BC11" s="61">
        <v>1630389391.1000023</v>
      </c>
      <c r="BD11" s="62">
        <v>8.108298917507413E-2</v>
      </c>
      <c r="BE11" s="26">
        <v>20</v>
      </c>
      <c r="BF11" s="27">
        <v>26169648983.639999</v>
      </c>
      <c r="BG11" s="28">
        <v>6.700377577187433E-2</v>
      </c>
      <c r="BH11" s="61">
        <v>1451778532.8699989</v>
      </c>
      <c r="BI11" s="62">
        <v>5.8733964795287363E-2</v>
      </c>
      <c r="BJ11" s="26"/>
      <c r="BK11" s="55"/>
      <c r="BL11" s="56"/>
      <c r="BM11" s="67"/>
      <c r="BN11" s="68"/>
      <c r="BO11" s="26"/>
      <c r="BP11" s="55"/>
      <c r="BQ11" s="56"/>
      <c r="BR11" s="67"/>
      <c r="BS11" s="68"/>
      <c r="BT11" s="26"/>
      <c r="BU11" s="55"/>
      <c r="BV11" s="56"/>
      <c r="BW11" s="67"/>
      <c r="BX11" s="68"/>
      <c r="BY11" s="26"/>
      <c r="BZ11" s="55"/>
      <c r="CA11" s="56"/>
      <c r="CB11" s="67"/>
      <c r="CC11" s="68"/>
      <c r="CD11" s="26"/>
      <c r="CE11" s="55"/>
      <c r="CF11" s="56"/>
      <c r="CG11" s="67"/>
      <c r="CH11" s="68"/>
      <c r="CI11" s="26"/>
      <c r="CJ11" s="55"/>
      <c r="CK11" s="56"/>
      <c r="CL11" s="67"/>
      <c r="CM11" s="68"/>
      <c r="CN11" s="26"/>
      <c r="CO11" s="55"/>
      <c r="CP11" s="56"/>
      <c r="CQ11" s="67"/>
      <c r="CR11" s="68"/>
      <c r="CS11" s="26"/>
      <c r="CT11" s="55"/>
      <c r="CU11" s="56"/>
      <c r="CV11" s="67"/>
      <c r="CW11" s="68"/>
      <c r="CX11" s="26"/>
      <c r="CY11" s="55"/>
      <c r="CZ11" s="56"/>
      <c r="DA11" s="67"/>
      <c r="DB11" s="68"/>
      <c r="DC11" s="26"/>
      <c r="DD11" s="55"/>
      <c r="DE11" s="56"/>
      <c r="DF11" s="67"/>
      <c r="DG11" s="68"/>
      <c r="DH11" s="26"/>
      <c r="DI11" s="55"/>
      <c r="DJ11" s="56"/>
      <c r="DK11" s="67"/>
      <c r="DL11" s="68"/>
      <c r="DM11" s="26"/>
      <c r="DN11" s="55"/>
      <c r="DO11" s="56"/>
      <c r="DP11" s="67"/>
      <c r="DQ11" s="68"/>
      <c r="DR11" s="26"/>
      <c r="DS11" s="55"/>
      <c r="DT11" s="56"/>
      <c r="DU11" s="67"/>
      <c r="DV11" s="68"/>
      <c r="DW11" s="26"/>
      <c r="DX11" s="55"/>
      <c r="DY11" s="56"/>
      <c r="DZ11" s="67"/>
      <c r="EA11" s="68"/>
      <c r="EB11" s="26"/>
      <c r="EC11" s="55"/>
      <c r="ED11" s="56"/>
      <c r="EE11" s="67"/>
      <c r="EF11" s="68"/>
      <c r="EG11" s="26"/>
      <c r="EH11" s="55"/>
      <c r="EI11" s="56"/>
      <c r="EJ11" s="67"/>
      <c r="EK11" s="68"/>
      <c r="EL11" s="26"/>
      <c r="EM11" s="55"/>
      <c r="EN11" s="56"/>
      <c r="EO11" s="67"/>
      <c r="EP11" s="68"/>
      <c r="EQ11" s="26"/>
      <c r="ER11" s="55"/>
      <c r="ES11" s="56"/>
      <c r="ET11" s="67"/>
      <c r="EU11" s="68"/>
      <c r="EV11" s="26"/>
      <c r="EW11" s="55"/>
      <c r="EX11" s="56"/>
      <c r="EY11" s="67"/>
      <c r="EZ11" s="68"/>
      <c r="FA11" s="26"/>
      <c r="FB11" s="55"/>
      <c r="FC11" s="56"/>
      <c r="FD11" s="67"/>
      <c r="FE11" s="68"/>
      <c r="FF11" s="26"/>
      <c r="FG11" s="55"/>
      <c r="FH11" s="56"/>
      <c r="FI11" s="67"/>
      <c r="FJ11" s="68"/>
      <c r="FK11" s="26"/>
      <c r="FL11" s="55"/>
      <c r="FM11" s="56"/>
      <c r="FN11" s="67"/>
      <c r="FO11" s="68"/>
      <c r="FP11" s="26"/>
      <c r="FQ11" s="55"/>
      <c r="FR11" s="56"/>
      <c r="FS11" s="67"/>
      <c r="FT11" s="68"/>
      <c r="FU11" s="26"/>
      <c r="FV11" s="55"/>
      <c r="FW11" s="56"/>
      <c r="FX11" s="67"/>
      <c r="FY11" s="68"/>
      <c r="FZ11" s="26"/>
      <c r="GA11" s="55"/>
      <c r="GB11" s="56"/>
      <c r="GC11" s="67"/>
      <c r="GD11" s="68"/>
      <c r="GE11" s="26"/>
      <c r="GF11" s="55"/>
      <c r="GG11" s="56"/>
      <c r="GH11" s="67"/>
      <c r="GI11" s="68"/>
      <c r="GJ11" s="26"/>
      <c r="GK11" s="55"/>
      <c r="GL11" s="56"/>
      <c r="GM11" s="67"/>
      <c r="GN11" s="68"/>
      <c r="GO11" s="26"/>
      <c r="GP11" s="55"/>
      <c r="GQ11" s="56"/>
      <c r="GR11" s="67"/>
      <c r="GS11" s="68"/>
      <c r="GT11" s="26"/>
      <c r="GU11" s="55"/>
      <c r="GV11" s="56"/>
      <c r="GW11" s="67"/>
      <c r="GX11" s="68"/>
      <c r="GY11" s="26"/>
      <c r="GZ11" s="55"/>
      <c r="HA11" s="56"/>
      <c r="HB11" s="67"/>
      <c r="HC11" s="68"/>
      <c r="HD11" s="26"/>
      <c r="HE11" s="55"/>
      <c r="HF11" s="56"/>
      <c r="HG11" s="67"/>
      <c r="HH11" s="68"/>
      <c r="HI11" s="26"/>
      <c r="HJ11" s="55"/>
      <c r="HK11" s="56"/>
      <c r="HL11" s="67"/>
      <c r="HM11" s="68"/>
      <c r="HN11" s="26"/>
      <c r="HO11" s="55"/>
      <c r="HP11" s="56"/>
      <c r="HQ11" s="67"/>
      <c r="HR11" s="68"/>
      <c r="HS11" s="26"/>
      <c r="HT11" s="55"/>
      <c r="HU11" s="56"/>
      <c r="HV11" s="67"/>
      <c r="HW11" s="68"/>
      <c r="HX11" s="133"/>
      <c r="HY11" s="129"/>
      <c r="HZ11" s="134"/>
      <c r="IA11" s="131"/>
      <c r="IB11" s="132"/>
    </row>
    <row r="12" spans="1:23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38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50">
        <v>19</v>
      </c>
      <c r="AM12" s="52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61">
        <v>108872428.43999958</v>
      </c>
      <c r="AY12" s="62">
        <v>2.8487941173966996E-2</v>
      </c>
      <c r="AZ12" s="26">
        <v>30</v>
      </c>
      <c r="BA12" s="27">
        <v>4465678622.4499998</v>
      </c>
      <c r="BB12" s="28">
        <v>1.3631513444608102E-2</v>
      </c>
      <c r="BC12" s="61">
        <v>270687717.63999987</v>
      </c>
      <c r="BD12" s="62">
        <v>6.4526413473180083E-2</v>
      </c>
      <c r="BE12" s="26">
        <v>36</v>
      </c>
      <c r="BF12" s="27">
        <v>5420838578.7700014</v>
      </c>
      <c r="BG12" s="28">
        <v>1.3879309304243881E-2</v>
      </c>
      <c r="BH12" s="61">
        <v>285325248.53000164</v>
      </c>
      <c r="BI12" s="62">
        <v>5.5559246015367159E-2</v>
      </c>
      <c r="BJ12" s="26">
        <v>38</v>
      </c>
      <c r="BK12" s="74">
        <v>5542903526.4300013</v>
      </c>
      <c r="BL12" s="56">
        <v>1.3709833137860212E-2</v>
      </c>
      <c r="BM12" s="67">
        <v>207844856.85000229</v>
      </c>
      <c r="BN12" s="68">
        <v>3.8958307625577587E-2</v>
      </c>
      <c r="BO12" s="26">
        <v>38</v>
      </c>
      <c r="BP12" s="74">
        <v>5631203936.8599997</v>
      </c>
      <c r="BQ12" s="56">
        <f>BP12/BP$32</f>
        <v>1.3695718177864595E-2</v>
      </c>
      <c r="BR12" s="67">
        <f>IF(BP12&lt;0,"Error",IF(AND(BK12=0,BP12&gt;0),"New Comer",BP12-BK12))</f>
        <v>88300410.429998398</v>
      </c>
      <c r="BS12" s="68">
        <f>IF(AND(BK12=0,BP12=0),"-",IF(BK12=0,"",BR12/BK12))</f>
        <v>1.5930353109874482E-2</v>
      </c>
      <c r="BT12" s="26">
        <v>38</v>
      </c>
      <c r="BU12" s="74">
        <v>5494499567.1300011</v>
      </c>
      <c r="BV12" s="56">
        <f>BU12/BU$32</f>
        <v>1.3627667402539389E-2</v>
      </c>
      <c r="BW12" s="67">
        <f>IF(BU12&lt;0,"Error",IF(AND(BP12=0,BU12&gt;0),"New Comer",BU12-BP12))</f>
        <v>-136704369.72999859</v>
      </c>
      <c r="BX12" s="68">
        <f>IF(AND(BP12=0,BU12=0),"-",IF(BP12=0,"",BW12/BP12))</f>
        <v>-2.4276224278644388E-2</v>
      </c>
      <c r="BY12" s="26">
        <v>38</v>
      </c>
      <c r="BZ12" s="74">
        <v>5511014247.9700012</v>
      </c>
      <c r="CA12" s="56">
        <f>BZ12/BZ$32</f>
        <v>1.3665172728839091E-2</v>
      </c>
      <c r="CB12" s="67">
        <f>IF(BZ12&lt;0,"Error",IF(AND(BU12=0,BZ12&gt;0),"New Comer",BZ12-BU12))</f>
        <v>16514680.840000153</v>
      </c>
      <c r="CC12" s="68">
        <f>IF(AND(BU12=0,BZ12=0),"-",IF(BU12=0,"",CB12/BU12))</f>
        <v>3.0056751553493044E-3</v>
      </c>
      <c r="CD12" s="26">
        <v>38</v>
      </c>
      <c r="CE12" s="74">
        <v>5434403657.9800014</v>
      </c>
      <c r="CF12" s="56">
        <f>CE12/CE$32</f>
        <v>1.3624360285731647E-2</v>
      </c>
      <c r="CG12" s="67">
        <f>IF(CE12&lt;0,"Error",IF(AND(BZ12=0,CE12&gt;0),"New Comer",CE12-BZ12))</f>
        <v>-76610589.989999771</v>
      </c>
      <c r="CH12" s="68">
        <f>IF(AND(BZ12=0,CE12=0),"-",IF(BZ12=0,"",CG12/BZ12))</f>
        <v>-1.3901359449074099E-2</v>
      </c>
      <c r="CI12" s="26">
        <v>38</v>
      </c>
      <c r="CJ12" s="74">
        <v>5473549720.2999983</v>
      </c>
      <c r="CK12" s="56">
        <f>CJ12/CJ$32</f>
        <v>1.3709884362599423E-2</v>
      </c>
      <c r="CL12" s="67">
        <f>IF(CJ12&lt;0,"Error",IF(AND(CE12=0,CJ12&gt;0),"New Comer",CJ12-CE12))</f>
        <v>39146062.319996834</v>
      </c>
      <c r="CM12" s="68">
        <f>IF(AND(CE12=0,CJ12=0),"-",IF(CE12=0,"",CL12/CE12))</f>
        <v>7.2033777363067E-3</v>
      </c>
      <c r="CN12" s="26">
        <v>38</v>
      </c>
      <c r="CO12" s="74">
        <v>5477991279.3399982</v>
      </c>
      <c r="CP12" s="56">
        <f>CO12/CO$32</f>
        <v>1.3733143700995785E-2</v>
      </c>
      <c r="CQ12" s="67">
        <f>IF(CO12&lt;0,"Error",IF(AND(CJ12=0,CO12&gt;0),"New Comer",CO12-CJ12))</f>
        <v>4441559.0399999619</v>
      </c>
      <c r="CR12" s="68">
        <f>IF(AND(CJ12=0,CO12=0),"-",IF(CJ12=0,"",CQ12/CJ12))</f>
        <v>8.1145860857486198E-4</v>
      </c>
      <c r="CS12" s="26">
        <v>38</v>
      </c>
      <c r="CT12" s="74">
        <v>5640569208.2700024</v>
      </c>
      <c r="CU12" s="56">
        <f>CT12/CT$32</f>
        <v>1.3874243763427448E-2</v>
      </c>
      <c r="CV12" s="67">
        <f>IF(CT12&lt;0,"Error",IF(AND(CO12=0,CT12&gt;0),"New Comer",CT12-CO12))</f>
        <v>162577928.93000412</v>
      </c>
      <c r="CW12" s="68">
        <f>IF(AND(CO12=0,CT12=0),"-",IF(CO12=0,"",CV12/CO12))</f>
        <v>2.9678384035250218E-2</v>
      </c>
      <c r="CX12" s="26">
        <v>38</v>
      </c>
      <c r="CY12" s="74">
        <v>5724698916.579999</v>
      </c>
      <c r="CZ12" s="56">
        <f>CY12/CY$32</f>
        <v>1.4034967122555654E-2</v>
      </c>
      <c r="DA12" s="67">
        <f>IF(CY12&lt;0,"Error",IF(AND(CT12=0,CY12&gt;0),"New Comer",CY12-CT12))</f>
        <v>84129708.309996605</v>
      </c>
      <c r="DB12" s="68">
        <f>IF(AND(CT12=0,CY12=0),"-",IF(CT12=0,"",DA12/CT12))</f>
        <v>1.4915109664224775E-2</v>
      </c>
      <c r="DC12" s="26">
        <v>40</v>
      </c>
      <c r="DD12" s="74">
        <v>5614787233.7099972</v>
      </c>
      <c r="DE12" s="56">
        <f>DD12/DD$32</f>
        <v>1.414084835415772E-2</v>
      </c>
      <c r="DF12" s="67">
        <f>IF(DD12&lt;0,"Error",IF(AND(CY12=0,DD12&gt;0),"New Comer",DD12-CY12))</f>
        <v>-109911682.87000179</v>
      </c>
      <c r="DG12" s="68">
        <f>IF(AND(CY12=0,DD12=0),"-",IF(CY12=0,"",DF12/CY12))</f>
        <v>-1.9199556949916294E-2</v>
      </c>
      <c r="DH12" s="26">
        <v>42</v>
      </c>
      <c r="DI12" s="74">
        <v>5472891320.8499985</v>
      </c>
      <c r="DJ12" s="56">
        <f>DI12/DI$32</f>
        <v>1.4157413022917538E-2</v>
      </c>
      <c r="DK12" s="67">
        <f>IF(DI12&lt;0,"Error",IF(AND(DD12=0,DI12&gt;0),"New Comer",DI12-DD12))</f>
        <v>-141895912.8599987</v>
      </c>
      <c r="DL12" s="68">
        <f>IF(AND(DD12=0,DI12=0),"-",IF(DD12=0,"",DK12/DD12))</f>
        <v>-2.5271823660224488E-2</v>
      </c>
      <c r="DM12" s="26">
        <v>42</v>
      </c>
      <c r="DN12" s="74">
        <v>5539485690.1700001</v>
      </c>
      <c r="DO12" s="56">
        <f>DN12/DN$32</f>
        <v>1.3951313881415526E-2</v>
      </c>
      <c r="DP12" s="67">
        <f>IF(DN12&lt;0,"Error",IF(AND(DI12=0,DN12&gt;0),"New Comer",DN12-DI12))</f>
        <v>66594369.320001602</v>
      </c>
      <c r="DQ12" s="68">
        <f>IF(AND(DI12=0,DN12=0),"-",IF(DI12=0,"",DP12/DI12))</f>
        <v>1.2168041610162795E-2</v>
      </c>
      <c r="DR12" s="26">
        <v>42</v>
      </c>
      <c r="DS12" s="74">
        <v>5816364539.6999998</v>
      </c>
      <c r="DT12" s="56">
        <f>DS12/DS$32</f>
        <v>1.3814048870096686E-2</v>
      </c>
      <c r="DU12" s="67">
        <f>IF(DS12&lt;0,"Error",IF(AND(DN12=0,DS12&gt;0),"New Comer",DS12-DN12))</f>
        <v>276878849.52999973</v>
      </c>
      <c r="DV12" s="68">
        <f>IF(AND(DN12=0,DS12=0),"-",IF(DN12=0,"",DU12/DN12))</f>
        <v>4.9982771870199137E-2</v>
      </c>
      <c r="DW12" s="26">
        <v>42</v>
      </c>
      <c r="DX12" s="74">
        <v>5780710085.0299988</v>
      </c>
      <c r="DY12" s="56">
        <f>DX12/DX$32</f>
        <v>1.3737740141924221E-2</v>
      </c>
      <c r="DZ12" s="67">
        <f>IF(DX12&lt;0,"Error",IF(AND(DS12=0,DX12&gt;0),"New Comer",DX12-DS12))</f>
        <v>-35654454.67000103</v>
      </c>
      <c r="EA12" s="68">
        <f>IF(AND(DS12=0,DX12=0),"-",IF(DS12=0,"",DZ12/DS12))</f>
        <v>-6.1300240771772598E-3</v>
      </c>
      <c r="EB12" s="26">
        <v>42</v>
      </c>
      <c r="EC12" s="74">
        <v>5865043281.590003</v>
      </c>
      <c r="ED12" s="56">
        <f>EC12/EC$32</f>
        <v>1.3727602507142753E-2</v>
      </c>
      <c r="EE12" s="67">
        <f>IF(EC12&lt;0,"Error",IF(AND(DX12=0,EC12&gt;0),"New Comer",EC12-DX12))</f>
        <v>84333196.560004234</v>
      </c>
      <c r="EF12" s="68">
        <f>IF(AND(DX12=0,EC12=0),"-",IF(DX12=0,"",EE12/DX12))</f>
        <v>1.4588726180611874E-2</v>
      </c>
      <c r="EG12" s="26">
        <v>42</v>
      </c>
      <c r="EH12" s="74">
        <v>5961233880.7100029</v>
      </c>
      <c r="EI12" s="56">
        <f>EH12/EH$32</f>
        <v>1.3821745141539925E-2</v>
      </c>
      <c r="EJ12" s="67">
        <f>IF(EH12&lt;0,"Error",IF(AND(EC12=0,EH12&gt;0),"New Comer",EH12-EC12))</f>
        <v>96190599.119999886</v>
      </c>
      <c r="EK12" s="68">
        <f>IF(AND(EC12=0,EH12=0),"-",IF(EC12=0,"",EJ12/EC12))</f>
        <v>1.6400663132689241E-2</v>
      </c>
      <c r="EL12" s="26">
        <v>44</v>
      </c>
      <c r="EM12" s="74">
        <v>5954749060.8199997</v>
      </c>
      <c r="EN12" s="56">
        <f>EM12/EM$32</f>
        <v>1.3855710929355411E-2</v>
      </c>
      <c r="EO12" s="67">
        <f>IF(EM12&lt;0,"Error",IF(AND(EH12=0,EM12&gt;0),"New Comer",EM12-EH12))</f>
        <v>-6484819.8900032043</v>
      </c>
      <c r="EP12" s="68">
        <f>IF(AND(EH12=0,EM12=0),"-",IF(EH12=0,"",EO12/EH12))</f>
        <v>-1.0878318180045706E-3</v>
      </c>
      <c r="EQ12" s="26">
        <v>46</v>
      </c>
      <c r="ER12" s="74">
        <v>5982409006.2300005</v>
      </c>
      <c r="ES12" s="56">
        <f>ER12/ER$32</f>
        <v>1.3947403006281212E-2</v>
      </c>
      <c r="ET12" s="67">
        <f>IF(ER12&lt;0,"Error",IF(AND(EM12=0,ER12&gt;0),"New Comer",ER12-EM12))</f>
        <v>27659945.410000801</v>
      </c>
      <c r="EU12" s="68">
        <f>IF(AND(EM12=0,ER12=0),"-",IF(EM12=0,"",ET12/EM12))</f>
        <v>4.6450228426908532E-3</v>
      </c>
      <c r="EV12" s="26">
        <v>46</v>
      </c>
      <c r="EW12" s="74">
        <v>5994604668.1100006</v>
      </c>
      <c r="EX12" s="56">
        <f>EW12/EW$32</f>
        <v>1.4052971295626729E-2</v>
      </c>
      <c r="EY12" s="67">
        <f>IF(EW12&lt;0,"Error",IF(AND(ER12=0,EW12&gt;0),"New Comer",EW12-ER12))</f>
        <v>12195661.880000114</v>
      </c>
      <c r="EZ12" s="68">
        <f>IF(AND(ER12=0,EW12=0),"-",IF(ER12=0,"",EY12/ER12))</f>
        <v>2.0385871088552648E-3</v>
      </c>
      <c r="FA12" s="26">
        <v>51</v>
      </c>
      <c r="FB12" s="74">
        <v>6026538097.5600014</v>
      </c>
      <c r="FC12" s="56">
        <f>FB12/FB$32</f>
        <v>1.4109457178642631E-2</v>
      </c>
      <c r="FD12" s="67">
        <f>IF(FB12&lt;0,"Error",IF(AND(EW12=0,FB12&gt;0),"New Comer",FB12-EW12))</f>
        <v>31933429.450000763</v>
      </c>
      <c r="FE12" s="68">
        <f>IF(AND(EW12=0,FB12=0),"-",IF(EW12=0,"",FD12/EW12))</f>
        <v>5.3270284227214674E-3</v>
      </c>
      <c r="FF12" s="26">
        <v>51</v>
      </c>
      <c r="FG12" s="74">
        <v>6211372911.6100006</v>
      </c>
      <c r="FH12" s="56">
        <f>FG12/FG$32</f>
        <v>1.4355024933834608E-2</v>
      </c>
      <c r="FI12" s="67">
        <f>IF(FG12&lt;0,"Error",IF(AND(FB12=0,FG12&gt;0),"New Comer",FG12-FB12))</f>
        <v>184834814.04999924</v>
      </c>
      <c r="FJ12" s="68">
        <f>IF(AND(FB12=0,FG12=0),"-",IF(FB12=0,"",FI12/FB12))</f>
        <v>3.0670147779341902E-2</v>
      </c>
      <c r="FK12" s="26">
        <v>53</v>
      </c>
      <c r="FL12" s="74">
        <v>6532517786.7499981</v>
      </c>
      <c r="FM12" s="56">
        <f>FL12/FL$32</f>
        <v>1.463369752251722E-2</v>
      </c>
      <c r="FN12" s="67">
        <f>IF(FL12&lt;0,"Error",IF(AND(FG12=0,FL12&gt;0),"New Comer",FL12-FG12))</f>
        <v>321144875.13999748</v>
      </c>
      <c r="FO12" s="68">
        <f>IF(AND(FG12=0,FL12=0),"-",IF(FG12=0,"",FN12/FG12))</f>
        <v>5.1702720108742606E-2</v>
      </c>
      <c r="FP12" s="26">
        <v>53</v>
      </c>
      <c r="FQ12" s="74">
        <v>6639728172.6300039</v>
      </c>
      <c r="FR12" s="56">
        <f>FQ12/FQ$32</f>
        <v>1.4818037673479618E-2</v>
      </c>
      <c r="FS12" s="67">
        <f>IF(FQ12&lt;0,"Error",IF(AND(FL12=0,FQ12&gt;0),"New Comer",FQ12-FL12))</f>
        <v>107210385.88000584</v>
      </c>
      <c r="FT12" s="68">
        <f>IF(AND(FL12=0,FQ12=0),"-",IF(FL12=0,"",FS12/FL12))</f>
        <v>1.6411801602356481E-2</v>
      </c>
      <c r="FU12" s="26">
        <v>54</v>
      </c>
      <c r="FV12" s="74">
        <v>6637692611.9900036</v>
      </c>
      <c r="FW12" s="56">
        <f>FV12/FV$32</f>
        <v>1.486925732572506E-2</v>
      </c>
      <c r="FX12" s="67">
        <f>IF(FV12&lt;0,"Error",IF(AND(FQ12=0,FV12&gt;0),"New Comer",FV12-FQ12))</f>
        <v>-2035560.6400003433</v>
      </c>
      <c r="FY12" s="68">
        <f>IF(AND(FQ12=0,FV12=0),"-",IF(FQ12=0,"",FX12/FQ12))</f>
        <v>-3.0657288778646724E-4</v>
      </c>
      <c r="FZ12" s="26">
        <v>54</v>
      </c>
      <c r="GA12" s="74">
        <v>6803295885.3500023</v>
      </c>
      <c r="GB12" s="56">
        <f>GA12/GA$32</f>
        <v>1.4842308146546471E-2</v>
      </c>
      <c r="GC12" s="67">
        <f>IF(GA12&lt;0,"Error",IF(AND(FV12=0,GA12&gt;0),"New Comer",GA12-FV12))</f>
        <v>165603273.3599987</v>
      </c>
      <c r="GD12" s="68">
        <f>IF(AND(FV12=0,GA12=0),"-",IF(FV12=0,"",GC12/FV12))</f>
        <v>2.4948921717293904E-2</v>
      </c>
      <c r="GE12" s="26">
        <v>54</v>
      </c>
      <c r="GF12" s="74">
        <v>6776904069.1500025</v>
      </c>
      <c r="GG12" s="56">
        <f>GF12/GF$32</f>
        <v>1.4933613256896303E-2</v>
      </c>
      <c r="GH12" s="67">
        <f>IF(GF12&lt;0,"Error",IF(AND(GA12=0,GF12&gt;0),"New Comer",GF12-GA12))</f>
        <v>-26391816.199999809</v>
      </c>
      <c r="GI12" s="68">
        <f>IF(AND(GA12=0,GF12=0),"-",IF(GA12=0,"",GH12/GA12))</f>
        <v>-3.8792692019806304E-3</v>
      </c>
      <c r="GJ12" s="26">
        <v>54</v>
      </c>
      <c r="GK12" s="74">
        <v>6730780278.1500006</v>
      </c>
      <c r="GL12" s="56">
        <f>GK12/GK$32</f>
        <v>1.5106702216303083E-2</v>
      </c>
      <c r="GM12" s="67">
        <f>IF(GK12&lt;0,"Error",IF(AND(GF12=0,GK12&gt;0),"New Comer",GK12-GF12))</f>
        <v>-46123791.000001907</v>
      </c>
      <c r="GN12" s="68">
        <f>IF(AND(GF12=0,GK12=0),"-",IF(GF12=0,"",GM12/GF12))</f>
        <v>-6.8060268419569076E-3</v>
      </c>
      <c r="GO12" s="26">
        <v>54</v>
      </c>
      <c r="GP12" s="74">
        <v>6639584622.6900015</v>
      </c>
      <c r="GQ12" s="56">
        <f>GP12/GP$32</f>
        <v>1.5161279860413174E-2</v>
      </c>
      <c r="GR12" s="67">
        <f>IF(GP12&lt;0,"Error",IF(AND(GK12=0,GP12&gt;0),"New Comer",GP12-GK12))</f>
        <v>-91195655.459999084</v>
      </c>
      <c r="GS12" s="68">
        <f>IF(AND(GK12=0,GP12=0),"-",IF(GK12=0,"",GR12/GK12))</f>
        <v>-1.3549046572809061E-2</v>
      </c>
      <c r="GT12" s="26">
        <v>54</v>
      </c>
      <c r="GU12" s="74">
        <v>6676960291.039999</v>
      </c>
      <c r="GV12" s="56">
        <f>GU12/GU$32</f>
        <v>1.5230127969142828E-2</v>
      </c>
      <c r="GW12" s="67">
        <f>IF(GU12&lt;0,"Error",IF(AND(GP12=0,GU12&gt;0),"New Comer",GU12-GP12))</f>
        <v>37375668.34999752</v>
      </c>
      <c r="GX12" s="68">
        <f>IF(AND(GP12=0,GU12=0),"-",IF(GP12=0,"",GW12/GP12))</f>
        <v>5.6292178613509287E-3</v>
      </c>
      <c r="GY12" s="26">
        <v>54</v>
      </c>
      <c r="GZ12" s="74">
        <v>6762388387.2200022</v>
      </c>
      <c r="HA12" s="56">
        <f>GZ12/GZ$32</f>
        <v>1.5393104298496364E-2</v>
      </c>
      <c r="HB12" s="67">
        <f>IF(GZ12&lt;0,"Error",IF(AND(GU12=0,GZ12&gt;0),"New Comer",GZ12-GU12))</f>
        <v>85428096.180003166</v>
      </c>
      <c r="HC12" s="68">
        <f>IF(AND(GU12=0,GZ12=0),"-",IF(GU12=0,"",HB12/GU12))</f>
        <v>1.2794459223404627E-2</v>
      </c>
      <c r="HD12" s="26">
        <v>54</v>
      </c>
      <c r="HE12" s="74">
        <v>6794585320.869998</v>
      </c>
      <c r="HF12" s="56">
        <f>HE12/HE$32</f>
        <v>1.5529169859036305E-2</v>
      </c>
      <c r="HG12" s="67">
        <f>IF(HE12&lt;0,"Error",IF(AND(GZ12=0,HE12&gt;0),"New Comer",HE12-GZ12))</f>
        <v>32196933.649995804</v>
      </c>
      <c r="HH12" s="68">
        <f>IF(AND(GZ12=0,HE12=0),"-",IF(GZ12=0,"",HG12/GZ12))</f>
        <v>4.7611778274734484E-3</v>
      </c>
      <c r="HI12" s="26">
        <v>54</v>
      </c>
      <c r="HJ12" s="74">
        <v>7071469777.2200003</v>
      </c>
      <c r="HK12" s="56">
        <f>HJ12/HJ$32</f>
        <v>1.558856286932633E-2</v>
      </c>
      <c r="HL12" s="67">
        <f>IF(HJ12&lt;0,"Error",IF(AND(HE12=0,HJ12&gt;0),"New Comer",HJ12-HE12))</f>
        <v>276884456.35000229</v>
      </c>
      <c r="HM12" s="68">
        <f>IF(AND(HE12=0,HJ12=0),"-",IF(HE12=0,"",HL12/HE12))</f>
        <v>4.0750751263588403E-2</v>
      </c>
      <c r="HN12" s="26">
        <v>54</v>
      </c>
      <c r="HO12" s="74">
        <v>7250467921.3999996</v>
      </c>
      <c r="HP12" s="56">
        <f>HO12/HO$32</f>
        <v>1.5838266939962181E-2</v>
      </c>
      <c r="HQ12" s="67">
        <f>IF(HO12&lt;0,"Error",IF(AND(HJ12=0,HO12&gt;0),"New Comer",HO12-HJ12))</f>
        <v>178998144.17999935</v>
      </c>
      <c r="HR12" s="68">
        <f>IF(AND(HJ12=0,HO12=0),"-",IF(HJ12=0,"",HQ12/HJ12))</f>
        <v>2.5312721374645925E-2</v>
      </c>
      <c r="HS12" s="26">
        <v>55</v>
      </c>
      <c r="HT12" s="74">
        <v>7486783220.1800003</v>
      </c>
      <c r="HU12" s="56">
        <f>HT12/HT$32</f>
        <v>1.6022585814451512E-2</v>
      </c>
      <c r="HV12" s="67">
        <f>IF(HT12&lt;0,"Error",IF(AND(HO12=0,HT12&gt;0),"New Comer",HT12-HO12))</f>
        <v>236315298.78000069</v>
      </c>
      <c r="HW12" s="68">
        <f>IF(AND(HO12=0,HT12=0),"-",IF(HO12=0,"",HV12/HO12))</f>
        <v>3.2593110036734062E-2</v>
      </c>
      <c r="HX12" s="133">
        <v>57</v>
      </c>
      <c r="HY12" s="129">
        <v>7566274625.7800026</v>
      </c>
      <c r="HZ12" s="130">
        <f>HY12/HY$32</f>
        <v>1.5945059482635048E-2</v>
      </c>
      <c r="IA12" s="131">
        <f>IF(HY12&lt;0,"Error",IF(AND(HT12=0,HY12&gt;0),"New Comer",HY12-HT12))</f>
        <v>79491405.600002289</v>
      </c>
      <c r="IB12" s="132">
        <f>IF(AND(HT12=0,HY12=0),"-",IF(HT12=0,"",IA12/HT12))</f>
        <v>1.0617564748734787E-2</v>
      </c>
    </row>
    <row r="13" spans="1:23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38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50">
        <v>12</v>
      </c>
      <c r="AM13" s="52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61">
        <v>1755266251.8300056</v>
      </c>
      <c r="AY13" s="62">
        <v>5.3127183162443338E-2</v>
      </c>
      <c r="AZ13" s="26">
        <v>16</v>
      </c>
      <c r="BA13" s="27">
        <v>37070712169.870003</v>
      </c>
      <c r="BB13" s="28">
        <v>0.11315859336683337</v>
      </c>
      <c r="BC13" s="61">
        <v>2944469129.670002</v>
      </c>
      <c r="BD13" s="62">
        <v>8.6281666757207318E-2</v>
      </c>
      <c r="BE13" s="26">
        <v>19</v>
      </c>
      <c r="BF13" s="27">
        <v>44454235176.76001</v>
      </c>
      <c r="BG13" s="28">
        <v>0.11381893611778567</v>
      </c>
      <c r="BH13" s="61">
        <v>3986163944.2300034</v>
      </c>
      <c r="BI13" s="62">
        <v>9.850145615602629E-2</v>
      </c>
      <c r="BJ13" s="26">
        <v>28</v>
      </c>
      <c r="BK13" s="74">
        <v>48254529044.409996</v>
      </c>
      <c r="BL13" s="56">
        <v>0.11935288755981288</v>
      </c>
      <c r="BM13" s="67">
        <v>3698193068.7699814</v>
      </c>
      <c r="BN13" s="68">
        <v>8.3000385641940344E-2</v>
      </c>
      <c r="BO13" s="26">
        <v>28</v>
      </c>
      <c r="BP13" s="74">
        <v>48613642764.309998</v>
      </c>
      <c r="BQ13" s="56">
        <f>BP13/BP$32</f>
        <v>0.11823381968841114</v>
      </c>
      <c r="BR13" s="67">
        <f>IF(BP13&lt;0,"Error",IF(AND(BK13=0,BP13&gt;0),"New Comer",BP13-BK13))</f>
        <v>359113719.90000153</v>
      </c>
      <c r="BS13" s="68">
        <f>IF(AND(BK13=0,BP13=0),"-",IF(BK13=0,"",BR13/BK13))</f>
        <v>7.4420728377537181E-3</v>
      </c>
      <c r="BT13" s="26">
        <v>28</v>
      </c>
      <c r="BU13" s="74">
        <v>47911392249.090012</v>
      </c>
      <c r="BV13" s="56">
        <f>BU13/BU$32</f>
        <v>0.11883166253560176</v>
      </c>
      <c r="BW13" s="67">
        <f>IF(BU13&lt;0,"Error",IF(AND(BP13=0,BU13&gt;0),"New Comer",BU13-BP13))</f>
        <v>-702250515.21998596</v>
      </c>
      <c r="BX13" s="68">
        <f>IF(AND(BP13=0,BU13=0),"-",IF(BP13=0,"",BW13/BP13))</f>
        <v>-1.444554399316785E-2</v>
      </c>
      <c r="BY13" s="26">
        <v>28</v>
      </c>
      <c r="BZ13" s="74">
        <v>48168585805.160004</v>
      </c>
      <c r="CA13" s="56">
        <f>BZ13/BZ$32</f>
        <v>0.11943936551677035</v>
      </c>
      <c r="CB13" s="67">
        <f>IF(BZ13&lt;0,"Error",IF(AND(BU13=0,BZ13&gt;0),"New Comer",BZ13-BU13))</f>
        <v>257193556.06999207</v>
      </c>
      <c r="CC13" s="68">
        <f>IF(AND(BU13=0,BZ13=0),"-",IF(BU13=0,"",CB13/BU13))</f>
        <v>5.3681085853829885E-3</v>
      </c>
      <c r="CD13" s="26">
        <v>28</v>
      </c>
      <c r="CE13" s="74">
        <v>47626977092.370018</v>
      </c>
      <c r="CF13" s="56">
        <f>CE13/CE$32</f>
        <v>0.119403551164974</v>
      </c>
      <c r="CG13" s="67">
        <f>IF(CE13&lt;0,"Error",IF(AND(BZ13=0,CE13&gt;0),"New Comer",CE13-BZ13))</f>
        <v>-541608712.78998566</v>
      </c>
      <c r="CH13" s="68">
        <f>IF(AND(BZ13=0,CE13=0),"-",IF(BZ13=0,"",CG13/BZ13))</f>
        <v>-1.1244023542247454E-2</v>
      </c>
      <c r="CI13" s="26">
        <v>28</v>
      </c>
      <c r="CJ13" s="74">
        <v>47604093537.669998</v>
      </c>
      <c r="CK13" s="56">
        <f>CJ13/CJ$32</f>
        <v>0.11923644635351031</v>
      </c>
      <c r="CL13" s="67">
        <f>IF(CJ13&lt;0,"Error",IF(AND(CE13=0,CJ13&gt;0),"New Comer",CJ13-CE13))</f>
        <v>-22883554.700019836</v>
      </c>
      <c r="CM13" s="68">
        <f>IF(AND(CE13=0,CJ13=0),"-",IF(CE13=0,"",CL13/CE13))</f>
        <v>-4.8047464057268186E-4</v>
      </c>
      <c r="CN13" s="26">
        <v>28</v>
      </c>
      <c r="CO13" s="74">
        <v>47655628025.05999</v>
      </c>
      <c r="CP13" s="56">
        <f>CO13/CO$32</f>
        <v>0.11947108975832504</v>
      </c>
      <c r="CQ13" s="67">
        <f>IF(CO13&lt;0,"Error",IF(AND(CJ13=0,CO13&gt;0),"New Comer",CO13-CJ13))</f>
        <v>51534487.38999176</v>
      </c>
      <c r="CR13" s="68">
        <f>IF(AND(CJ13=0,CO13=0),"-",IF(CJ13=0,"",CQ13/CJ13))</f>
        <v>1.0825641990055239E-3</v>
      </c>
      <c r="CS13" s="26">
        <v>28</v>
      </c>
      <c r="CT13" s="74">
        <v>48544038761.179993</v>
      </c>
      <c r="CU13" s="56">
        <f>CT13/CT$32</f>
        <v>0.11940493985011347</v>
      </c>
      <c r="CV13" s="67">
        <f>IF(CT13&lt;0,"Error",IF(AND(CO13=0,CT13&gt;0),"New Comer",CT13-CO13))</f>
        <v>888410736.12000275</v>
      </c>
      <c r="CW13" s="68">
        <f>IF(AND(CO13=0,CT13=0),"-",IF(CO13=0,"",CV13/CO13))</f>
        <v>1.8642304653981829E-2</v>
      </c>
      <c r="CX13" s="26">
        <v>28</v>
      </c>
      <c r="CY13" s="74">
        <v>48550741079.510017</v>
      </c>
      <c r="CZ13" s="56">
        <f>CY13/CY$32</f>
        <v>0.11902950089709106</v>
      </c>
      <c r="DA13" s="67">
        <f>IF(CY13&lt;0,"Error",IF(AND(CT13=0,CY13&gt;0),"New Comer",CY13-CT13))</f>
        <v>6702318.3300247192</v>
      </c>
      <c r="DB13" s="68">
        <f>IF(AND(CT13=0,CY13=0),"-",IF(CT13=0,"",DA13/CT13))</f>
        <v>1.3806676372762934E-4</v>
      </c>
      <c r="DC13" s="26">
        <v>28</v>
      </c>
      <c r="DD13" s="74">
        <v>47372445008.700005</v>
      </c>
      <c r="DE13" s="56">
        <f>DD13/DD$32</f>
        <v>0.11930755933401092</v>
      </c>
      <c r="DF13" s="67">
        <f>IF(DD13&lt;0,"Error",IF(AND(CY13=0,DD13&gt;0),"New Comer",DD13-CY13))</f>
        <v>-1178296070.8100128</v>
      </c>
      <c r="DG13" s="68">
        <f>IF(AND(CY13=0,DD13=0),"-",IF(CY13=0,"",DF13/CY13))</f>
        <v>-2.426937353809604E-2</v>
      </c>
      <c r="DH13" s="26">
        <v>28</v>
      </c>
      <c r="DI13" s="74">
        <v>46760613105.290016</v>
      </c>
      <c r="DJ13" s="56">
        <f>DI13/DI$32</f>
        <v>0.12096153095794057</v>
      </c>
      <c r="DK13" s="67">
        <f>IF(DI13&lt;0,"Error",IF(AND(DD13=0,DI13&gt;0),"New Comer",DI13-DD13))</f>
        <v>-611831903.4099884</v>
      </c>
      <c r="DL13" s="68">
        <f>IF(AND(DD13=0,DI13=0),"-",IF(DD13=0,"",DK13/DD13))</f>
        <v>-1.291535413250519E-2</v>
      </c>
      <c r="DM13" s="26">
        <v>28</v>
      </c>
      <c r="DN13" s="74">
        <v>47711463702.800003</v>
      </c>
      <c r="DO13" s="56">
        <f>DN13/DN$32</f>
        <v>0.12016234775021127</v>
      </c>
      <c r="DP13" s="67">
        <f>IF(DN13&lt;0,"Error",IF(AND(DI13=0,DN13&gt;0),"New Comer",DN13-DI13))</f>
        <v>950850597.50998688</v>
      </c>
      <c r="DQ13" s="68">
        <f>IF(AND(DI13=0,DN13=0),"-",IF(DI13=0,"",DP13/DI13))</f>
        <v>2.0334433925598323E-2</v>
      </c>
      <c r="DR13" s="26">
        <v>28</v>
      </c>
      <c r="DS13" s="74">
        <v>51493445954.989998</v>
      </c>
      <c r="DT13" s="56">
        <f>DS13/DS$32</f>
        <v>0.12229855506075346</v>
      </c>
      <c r="DU13" s="67">
        <f>IF(DS13&lt;0,"Error",IF(AND(DN13=0,DS13&gt;0),"New Comer",DS13-DN13))</f>
        <v>3781982252.1899948</v>
      </c>
      <c r="DV13" s="68">
        <f>IF(AND(DN13=0,DS13=0),"-",IF(DN13=0,"",DU13/DN13))</f>
        <v>7.9267789304230563E-2</v>
      </c>
      <c r="DW13" s="26">
        <v>28</v>
      </c>
      <c r="DX13" s="74">
        <v>51443838245.650002</v>
      </c>
      <c r="DY13" s="56">
        <f>DX13/DX$32</f>
        <v>0.12225523704295145</v>
      </c>
      <c r="DZ13" s="67">
        <f>IF(DX13&lt;0,"Error",IF(AND(DS13=0,DX13&gt;0),"New Comer",DX13-DS13))</f>
        <v>-49607709.339996338</v>
      </c>
      <c r="EA13" s="68">
        <f>IF(AND(DS13=0,DX13=0),"-",IF(DS13=0,"",DZ13/DS13))</f>
        <v>-9.6337909456201544E-4</v>
      </c>
      <c r="EB13" s="26">
        <v>28</v>
      </c>
      <c r="EC13" s="74">
        <v>51899917602.920006</v>
      </c>
      <c r="ED13" s="56">
        <f>EC13/EC$32</f>
        <v>0.12147590474612831</v>
      </c>
      <c r="EE13" s="67">
        <f>IF(EC13&lt;0,"Error",IF(AND(DX13=0,EC13&gt;0),"New Comer",EC13-DX13))</f>
        <v>456079357.27000427</v>
      </c>
      <c r="EF13" s="68">
        <f>IF(AND(DX13=0,EC13=0),"-",IF(DX13=0,"",EE13/DX13))</f>
        <v>8.8655779355376833E-3</v>
      </c>
      <c r="EG13" s="26">
        <v>28</v>
      </c>
      <c r="EH13" s="74">
        <v>52271240180.199989</v>
      </c>
      <c r="EI13" s="56">
        <f>EH13/EH$32</f>
        <v>0.12119634533059051</v>
      </c>
      <c r="EJ13" s="67">
        <f>IF(EH13&lt;0,"Error",IF(AND(EC13=0,EH13&gt;0),"New Comer",EH13-EC13))</f>
        <v>371322577.27998352</v>
      </c>
      <c r="EK13" s="68">
        <f>IF(AND(EC13=0,EH13=0),"-",IF(EC13=0,"",EJ13/EC13))</f>
        <v>7.1545889556304818E-3</v>
      </c>
      <c r="EL13" s="26">
        <v>28</v>
      </c>
      <c r="EM13" s="74">
        <v>52014109908.519997</v>
      </c>
      <c r="EN13" s="56">
        <f>EM13/EM$32</f>
        <v>0.12102818503000544</v>
      </c>
      <c r="EO13" s="67">
        <f>IF(EM13&lt;0,"Error",IF(AND(EH13=0,EM13&gt;0),"New Comer",EM13-EH13))</f>
        <v>-257130271.67999268</v>
      </c>
      <c r="EP13" s="68">
        <f>IF(AND(EH13=0,EM13=0),"-",IF(EH13=0,"",EO13/EH13))</f>
        <v>-4.9191538366712018E-3</v>
      </c>
      <c r="EQ13" s="26">
        <v>28</v>
      </c>
      <c r="ER13" s="74">
        <v>51966799674.19001</v>
      </c>
      <c r="ES13" s="56">
        <f>ER13/ER$32</f>
        <v>0.12115552401178392</v>
      </c>
      <c r="ET13" s="67">
        <f>IF(ER13&lt;0,"Error",IF(AND(EM13=0,ER13&gt;0),"New Comer",ER13-EM13))</f>
        <v>-47310234.329986572</v>
      </c>
      <c r="EU13" s="68">
        <f>IF(AND(EM13=0,ER13=0),"-",IF(EM13=0,"",ET13/EM13))</f>
        <v>-9.0956539318261178E-4</v>
      </c>
      <c r="EV13" s="26">
        <v>28</v>
      </c>
      <c r="EW13" s="74">
        <v>51925711349.379997</v>
      </c>
      <c r="EX13" s="56">
        <f>EW13/EW$32</f>
        <v>0.1217278822371287</v>
      </c>
      <c r="EY13" s="67">
        <f>IF(EW13&lt;0,"Error",IF(AND(ER13=0,EW13&gt;0),"New Comer",EW13-ER13))</f>
        <v>-41088324.810012817</v>
      </c>
      <c r="EZ13" s="68">
        <f>IF(AND(ER13=0,EW13=0),"-",IF(ER13=0,"",EY13/ER13))</f>
        <v>-7.9066490658688516E-4</v>
      </c>
      <c r="FA13" s="26">
        <v>28</v>
      </c>
      <c r="FB13" s="74">
        <v>52422610018.559998</v>
      </c>
      <c r="FC13" s="56">
        <f>FB13/FB$32</f>
        <v>0.12273291220858996</v>
      </c>
      <c r="FD13" s="67">
        <f>IF(FB13&lt;0,"Error",IF(AND(EW13=0,FB13&gt;0),"New Comer",FB13-EW13))</f>
        <v>496898669.18000031</v>
      </c>
      <c r="FE13" s="68">
        <f>IF(AND(EW13=0,FB13=0),"-",IF(EW13=0,"",FD13/EW13))</f>
        <v>9.5694147709722878E-3</v>
      </c>
      <c r="FF13" s="26">
        <v>28</v>
      </c>
      <c r="FG13" s="74">
        <v>53186576616</v>
      </c>
      <c r="FH13" s="56">
        <f>FG13/FG$32</f>
        <v>0.12291882073943704</v>
      </c>
      <c r="FI13" s="67">
        <f>IF(FG13&lt;0,"Error",IF(AND(FB13=0,FG13&gt;0),"New Comer",FG13-FB13))</f>
        <v>763966597.44000244</v>
      </c>
      <c r="FJ13" s="68">
        <f>IF(AND(FB13=0,FG13=0),"-",IF(FB13=0,"",FI13/FB13))</f>
        <v>1.4573227032563304E-2</v>
      </c>
      <c r="FK13" s="26">
        <v>28</v>
      </c>
      <c r="FL13" s="74">
        <v>54721476396.400002</v>
      </c>
      <c r="FM13" s="56">
        <f>FL13/FL$32</f>
        <v>0.12258329172784069</v>
      </c>
      <c r="FN13" s="67">
        <f>IF(FL13&lt;0,"Error",IF(AND(FG13=0,FL13&gt;0),"New Comer",FL13-FG13))</f>
        <v>1534899780.4000015</v>
      </c>
      <c r="FO13" s="68">
        <f>IF(AND(FG13=0,FL13=0),"-",IF(FG13=0,"",FN13/FG13))</f>
        <v>2.8858781257567554E-2</v>
      </c>
      <c r="FP13" s="26">
        <v>28</v>
      </c>
      <c r="FQ13" s="74">
        <v>55282261850.619995</v>
      </c>
      <c r="FR13" s="56">
        <f>FQ13/FQ$32</f>
        <v>0.12337472521155579</v>
      </c>
      <c r="FS13" s="67">
        <f>IF(FQ13&lt;0,"Error",IF(AND(FL13=0,FQ13&gt;0),"New Comer",FQ13-FL13))</f>
        <v>560785454.21999359</v>
      </c>
      <c r="FT13" s="68">
        <f>IF(AND(FL13=0,FQ13=0),"-",IF(FL13=0,"",FS13/FL13))</f>
        <v>1.0247995689255314E-2</v>
      </c>
      <c r="FU13" s="26">
        <v>28</v>
      </c>
      <c r="FV13" s="74">
        <v>55580434038.230011</v>
      </c>
      <c r="FW13" s="56">
        <f>FV13/FV$32</f>
        <v>0.12450708767337157</v>
      </c>
      <c r="FX13" s="67">
        <f>IF(FV13&lt;0,"Error",IF(AND(FQ13=0,FV13&gt;0),"New Comer",FV13-FQ13))</f>
        <v>298172187.61001587</v>
      </c>
      <c r="FY13" s="68">
        <f>IF(AND(FQ13=0,FV13=0),"-",IF(FQ13=0,"",FX13/FQ13))</f>
        <v>5.3936322000665725E-3</v>
      </c>
      <c r="FZ13" s="26">
        <v>28</v>
      </c>
      <c r="GA13" s="74">
        <v>58411761705.050011</v>
      </c>
      <c r="GB13" s="56">
        <f>GA13/GA$32</f>
        <v>0.12743314140957623</v>
      </c>
      <c r="GC13" s="67">
        <f>IF(GA13&lt;0,"Error",IF(AND(FV13=0,GA13&gt;0),"New Comer",GA13-FV13))</f>
        <v>2831327666.8199997</v>
      </c>
      <c r="GD13" s="68">
        <f>IF(AND(FV13=0,GA13=0),"-",IF(FV13=0,"",GC13/FV13))</f>
        <v>5.0941085938129259E-2</v>
      </c>
      <c r="GE13" s="26">
        <v>28</v>
      </c>
      <c r="GF13" s="74">
        <v>58241326591.119972</v>
      </c>
      <c r="GG13" s="56">
        <f>GF13/GF$32</f>
        <v>0.1283408231849836</v>
      </c>
      <c r="GH13" s="67">
        <f>IF(GF13&lt;0,"Error",IF(AND(GA13=0,GF13&gt;0),"New Comer",GF13-GA13))</f>
        <v>-170435113.93003845</v>
      </c>
      <c r="GI13" s="68">
        <f>IF(AND(GA13=0,GF13=0),"-",IF(GA13=0,"",GH13/GA13))</f>
        <v>-2.917821838530568E-3</v>
      </c>
      <c r="GJ13" s="26">
        <v>28</v>
      </c>
      <c r="GK13" s="74">
        <v>56950610427.050003</v>
      </c>
      <c r="GL13" s="56">
        <f>GK13/GK$32</f>
        <v>0.12782112581375168</v>
      </c>
      <c r="GM13" s="67">
        <f>IF(GK13&lt;0,"Error",IF(AND(GF13=0,GK13&gt;0),"New Comer",GK13-GF13))</f>
        <v>-1290716164.0699692</v>
      </c>
      <c r="GN13" s="68">
        <f>IF(AND(GF13=0,GK13=0),"-",IF(GF13=0,"",GM13/GF13))</f>
        <v>-2.2161517252712509E-2</v>
      </c>
      <c r="GO13" s="26">
        <v>28</v>
      </c>
      <c r="GP13" s="74">
        <v>56213586300.830002</v>
      </c>
      <c r="GQ13" s="56">
        <f>GP13/GP$32</f>
        <v>0.12836193260521742</v>
      </c>
      <c r="GR13" s="67">
        <f>IF(GP13&lt;0,"Error",IF(AND(GK13=0,GP13&gt;0),"New Comer",GP13-GK13))</f>
        <v>-737024126.22000122</v>
      </c>
      <c r="GS13" s="68">
        <f>IF(AND(GK13=0,GP13=0),"-",IF(GK13=0,"",GR13/GK13))</f>
        <v>-1.2941461394238799E-2</v>
      </c>
      <c r="GT13" s="26">
        <v>28</v>
      </c>
      <c r="GU13" s="74">
        <v>56893825943.73999</v>
      </c>
      <c r="GV13" s="56">
        <f>GU13/GU$32</f>
        <v>0.12977465972653446</v>
      </c>
      <c r="GW13" s="67">
        <f>IF(GU13&lt;0,"Error",IF(AND(GP13=0,GU13&gt;0),"New Comer",GU13-GP13))</f>
        <v>680239642.9099884</v>
      </c>
      <c r="GX13" s="68">
        <f>IF(AND(GP13=0,GU13=0),"-",IF(GP13=0,"",GW13/GP13))</f>
        <v>1.21009828348195E-2</v>
      </c>
      <c r="GY13" s="26">
        <v>28</v>
      </c>
      <c r="GZ13" s="74">
        <v>56605538699.469986</v>
      </c>
      <c r="HA13" s="56">
        <f>GZ13/GZ$32</f>
        <v>0.12885018002222687</v>
      </c>
      <c r="HB13" s="67">
        <f>IF(GZ13&lt;0,"Error",IF(AND(GU13=0,GZ13&gt;0),"New Comer",GZ13-GU13))</f>
        <v>-288287244.27000427</v>
      </c>
      <c r="HC13" s="68">
        <f>IF(AND(GU13=0,GZ13=0),"-",IF(GU13=0,"",HB13/GU13))</f>
        <v>-5.067109470807604E-3</v>
      </c>
      <c r="HD13" s="26">
        <v>28</v>
      </c>
      <c r="HE13" s="74">
        <v>56463448018.650009</v>
      </c>
      <c r="HF13" s="56">
        <f>HE13/HE$32</f>
        <v>0.12904841630514854</v>
      </c>
      <c r="HG13" s="67">
        <f>IF(HE13&lt;0,"Error",IF(AND(GZ13=0,HE13&gt;0),"New Comer",HE13-GZ13))</f>
        <v>-142090680.81997681</v>
      </c>
      <c r="HH13" s="68">
        <f>IF(AND(GZ13=0,HE13=0),"-",IF(GZ13=0,"",HG13/GZ13))</f>
        <v>-2.5101904174848395E-3</v>
      </c>
      <c r="HI13" s="26">
        <v>28</v>
      </c>
      <c r="HJ13" s="74">
        <v>58795706726.309982</v>
      </c>
      <c r="HK13" s="56">
        <f>HJ13/HJ$32</f>
        <v>0.12961104262965184</v>
      </c>
      <c r="HL13" s="67">
        <f>IF(HJ13&lt;0,"Error",IF(AND(HE13=0,HJ13&gt;0),"New Comer",HJ13-HE13))</f>
        <v>2332258707.6599731</v>
      </c>
      <c r="HM13" s="68">
        <f>IF(AND(HE13=0,HJ13=0),"-",IF(HE13=0,"",HL13/HE13))</f>
        <v>4.1305637354800272E-2</v>
      </c>
      <c r="HN13" s="26">
        <v>28</v>
      </c>
      <c r="HO13" s="74">
        <v>59569446518.999992</v>
      </c>
      <c r="HP13" s="56">
        <f>HO13/HO$32</f>
        <v>0.13012633193631812</v>
      </c>
      <c r="HQ13" s="67">
        <f>IF(HO13&lt;0,"Error",IF(AND(HJ13=0,HO13&gt;0),"New Comer",HO13-HJ13))</f>
        <v>773739792.69001007</v>
      </c>
      <c r="HR13" s="68">
        <f>IF(AND(HJ13=0,HO13=0),"-",IF(HJ13=0,"",HQ13/HJ13))</f>
        <v>1.3159800872735763E-2</v>
      </c>
      <c r="HS13" s="26">
        <v>29</v>
      </c>
      <c r="HT13" s="74">
        <v>60952279359.569984</v>
      </c>
      <c r="HU13" s="56">
        <f>HT13/HT$32</f>
        <v>0.13044495852274077</v>
      </c>
      <c r="HV13" s="67">
        <f>IF(HT13&lt;0,"Error",IF(AND(HO13=0,HT13&gt;0),"New Comer",HT13-HO13))</f>
        <v>1382832840.5699921</v>
      </c>
      <c r="HW13" s="68">
        <f>IF(AND(HO13=0,HT13=0),"-",IF(HO13=0,"",HV13/HO13))</f>
        <v>2.3213793670702147E-2</v>
      </c>
      <c r="HX13" s="133">
        <v>29</v>
      </c>
      <c r="HY13" s="129">
        <v>62308265980.81002</v>
      </c>
      <c r="HZ13" s="130">
        <f>HY13/HY$32</f>
        <v>0.13130755311719092</v>
      </c>
      <c r="IA13" s="131">
        <f>IF(HY13&lt;0,"Error",IF(AND(HT13=0,HY13&gt;0),"New Comer",HY13-HT13))</f>
        <v>1355986621.240036</v>
      </c>
      <c r="IB13" s="132">
        <f>IF(AND(HT13=0,HY13=0),"-",IF(HT13=0,"",IA13/HT13))</f>
        <v>2.2246692584551156E-2</v>
      </c>
    </row>
    <row r="14" spans="1:236">
      <c r="A14" s="25" t="s">
        <v>139</v>
      </c>
      <c r="B14" s="26"/>
      <c r="C14" s="27"/>
      <c r="D14" s="28"/>
      <c r="E14" s="26"/>
      <c r="F14" s="27"/>
      <c r="G14" s="28"/>
      <c r="H14" s="29"/>
      <c r="I14" s="38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50"/>
      <c r="AM14" s="52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61"/>
      <c r="AY14" s="62"/>
      <c r="AZ14" s="26"/>
      <c r="BA14" s="27"/>
      <c r="BB14" s="28"/>
      <c r="BC14" s="61"/>
      <c r="BD14" s="62"/>
      <c r="BE14" s="26"/>
      <c r="BF14" s="74"/>
      <c r="BG14" s="75"/>
      <c r="BH14" s="78"/>
      <c r="BI14" s="79"/>
      <c r="BJ14" s="26">
        <v>38</v>
      </c>
      <c r="BK14" s="74">
        <v>43569962333.260002</v>
      </c>
      <c r="BL14" s="75">
        <v>0.11064383759351007</v>
      </c>
      <c r="BM14" s="76">
        <v>2013513153.8099976</v>
      </c>
      <c r="BN14" s="77">
        <v>4.845248315406351E-2</v>
      </c>
      <c r="BO14" s="26">
        <v>38</v>
      </c>
      <c r="BP14" s="74">
        <v>44332828231.940002</v>
      </c>
      <c r="BQ14" s="75">
        <v>0.11064383759351007</v>
      </c>
      <c r="BR14" s="76">
        <f>IF(BP14&lt;0,"Error",IF(AND(BK14=0,BP14&gt;0),"New Comer",BP14-BK14))</f>
        <v>762865898.68000031</v>
      </c>
      <c r="BS14" s="77">
        <f>IF(AND(BK14=0,BP14=0),"-",IF(BK14=0,"",BR14/BK14))</f>
        <v>1.7508986875980185E-2</v>
      </c>
      <c r="BT14" s="26">
        <v>38</v>
      </c>
      <c r="BU14" s="74">
        <v>43517437422.870003</v>
      </c>
      <c r="BV14" s="75">
        <v>0.11064383759351007</v>
      </c>
      <c r="BW14" s="76">
        <f>IF(BU14&lt;0,"Error",IF(AND(BP14=0,BU14&gt;0),"New Comer",BU14-BP14))</f>
        <v>-815390809.06999969</v>
      </c>
      <c r="BX14" s="77">
        <f>IF(AND(BP14=0,BU14=0),"-",IF(BP14=0,"",BW14/BP14))</f>
        <v>-1.8392483439225827E-2</v>
      </c>
      <c r="BY14" s="26">
        <v>38</v>
      </c>
      <c r="BZ14" s="74">
        <v>43658495844.389999</v>
      </c>
      <c r="CA14" s="75">
        <v>0.11064383759351007</v>
      </c>
      <c r="CB14" s="76">
        <f>IF(BZ14&lt;0,"Error",IF(AND(BU14=0,BZ14&gt;0),"New Comer",BZ14-BU14))</f>
        <v>141058421.51999664</v>
      </c>
      <c r="CC14" s="77">
        <f>IF(AND(BU14=0,BZ14=0),"-",IF(BU14=0,"",CB14/BU14))</f>
        <v>3.2414229760198447E-3</v>
      </c>
      <c r="CD14" s="26">
        <v>38</v>
      </c>
      <c r="CE14" s="74">
        <v>43151877027.25</v>
      </c>
      <c r="CF14" s="75">
        <v>0.11064383759351007</v>
      </c>
      <c r="CG14" s="76">
        <f>IF(CE14&lt;0,"Error",IF(AND(BZ14=0,CE14&gt;0),"New Comer",CE14-BZ14))</f>
        <v>-506618817.13999939</v>
      </c>
      <c r="CH14" s="77">
        <f>IF(AND(BZ14=0,CE14=0),"-",IF(BZ14=0,"",CG14/BZ14))</f>
        <v>-1.1604128986617357E-2</v>
      </c>
      <c r="CI14" s="26">
        <v>38</v>
      </c>
      <c r="CJ14" s="74">
        <v>43113693136.770012</v>
      </c>
      <c r="CK14" s="75">
        <v>0.11064383759351007</v>
      </c>
      <c r="CL14" s="76">
        <f>IF(CJ14&lt;0,"Error",IF(AND(CE14=0,CJ14&gt;0),"New Comer",CJ14-CE14))</f>
        <v>-38183890.479988098</v>
      </c>
      <c r="CM14" s="77">
        <f>IF(AND(CE14=0,CJ14=0),"-",IF(CE14=0,"",CL14/CE14))</f>
        <v>-8.8487206375461572E-4</v>
      </c>
      <c r="CN14" s="26">
        <v>38</v>
      </c>
      <c r="CO14" s="74">
        <v>43345784274.630005</v>
      </c>
      <c r="CP14" s="75">
        <v>0.11064383759351007</v>
      </c>
      <c r="CQ14" s="76">
        <f>IF(CO14&lt;0,"Error",IF(AND(CJ14=0,CO14&gt;0),"New Comer",CO14-CJ14))</f>
        <v>232091137.85999298</v>
      </c>
      <c r="CR14" s="77">
        <f>IF(AND(CJ14=0,CO14=0),"-",IF(CJ14=0,"",CQ14/CJ14))</f>
        <v>5.3832349069175747E-3</v>
      </c>
      <c r="CS14" s="26">
        <v>38</v>
      </c>
      <c r="CT14" s="74">
        <v>44207974382.230003</v>
      </c>
      <c r="CU14" s="75">
        <v>0.11064383759351007</v>
      </c>
      <c r="CV14" s="76">
        <f>IF(CT14&lt;0,"Error",IF(AND(CO14=0,CT14&gt;0),"New Comer",CT14-CO14))</f>
        <v>862190107.59999847</v>
      </c>
      <c r="CW14" s="77">
        <f>IF(AND(CO14=0,CT14=0),"-",IF(CO14=0,"",CV14/CO14))</f>
        <v>1.9890979527267028E-2</v>
      </c>
      <c r="CX14" s="26">
        <v>38</v>
      </c>
      <c r="CY14" s="74">
        <v>44030688354.590004</v>
      </c>
      <c r="CZ14" s="75">
        <v>0.11064383759351007</v>
      </c>
      <c r="DA14" s="76">
        <f>IF(CY14&lt;0,"Error",IF(AND(CT14=0,CY14&gt;0),"New Comer",CY14-CT14))</f>
        <v>-177286027.63999939</v>
      </c>
      <c r="DB14" s="77">
        <f>IF(AND(CT14=0,CY14=0),"-",IF(CT14=0,"",DA14/CT14))</f>
        <v>-4.0102725835649668E-3</v>
      </c>
      <c r="DC14" s="26">
        <v>38</v>
      </c>
      <c r="DD14" s="74">
        <v>42991887648.400017</v>
      </c>
      <c r="DE14" s="75">
        <v>0.11064383759351007</v>
      </c>
      <c r="DF14" s="76">
        <f>IF(DD14&lt;0,"Error",IF(AND(CY14=0,DD14&gt;0),"New Comer",DD14-CY14))</f>
        <v>-1038800706.1899872</v>
      </c>
      <c r="DG14" s="77">
        <f>IF(AND(CY14=0,DD14=0),"-",IF(CY14=0,"",DF14/CY14))</f>
        <v>-2.35926519663801E-2</v>
      </c>
      <c r="DH14" s="26">
        <v>38</v>
      </c>
      <c r="DI14" s="74">
        <v>42251087988.209991</v>
      </c>
      <c r="DJ14" s="75">
        <v>0.11064383759351007</v>
      </c>
      <c r="DK14" s="76">
        <f>IF(DI14&lt;0,"Error",IF(AND(DD14=0,DI14&gt;0),"New Comer",DI14-DD14))</f>
        <v>-740799660.19002533</v>
      </c>
      <c r="DL14" s="77">
        <f>IF(AND(DD14=0,DI14=0),"-",IF(DD14=0,"",DK14/DD14))</f>
        <v>-1.7231149891544593E-2</v>
      </c>
      <c r="DM14" s="26">
        <v>38</v>
      </c>
      <c r="DN14" s="74">
        <v>43165995948.529999</v>
      </c>
      <c r="DO14" s="75">
        <v>0.11064383759351007</v>
      </c>
      <c r="DP14" s="76">
        <f>IF(DN14&lt;0,"Error",IF(AND(DI14=0,DN14&gt;0),"New Comer",DN14-DI14))</f>
        <v>914907960.32000732</v>
      </c>
      <c r="DQ14" s="77">
        <f>IF(AND(DI14=0,DN14=0),"-",IF(DI14=0,"",DP14/DI14))</f>
        <v>2.165406866150545E-2</v>
      </c>
      <c r="DR14" s="26">
        <v>38</v>
      </c>
      <c r="DS14" s="74">
        <v>44915862395.260002</v>
      </c>
      <c r="DT14" s="75">
        <v>0.11064383759351007</v>
      </c>
      <c r="DU14" s="76">
        <f>IF(DS14&lt;0,"Error",IF(AND(DN14=0,DS14&gt;0),"New Comer",DS14-DN14))</f>
        <v>1749866446.7300034</v>
      </c>
      <c r="DV14" s="77">
        <f>IF(AND(DN14=0,DS14=0),"-",IF(DN14=0,"",DU14/DN14))</f>
        <v>4.0538076517833581E-2</v>
      </c>
      <c r="DW14" s="26">
        <v>37</v>
      </c>
      <c r="DX14" s="74">
        <v>44973546328.910004</v>
      </c>
      <c r="DY14" s="75">
        <v>0.11064383759351007</v>
      </c>
      <c r="DZ14" s="76">
        <f>IF(DX14&lt;0,"Error",IF(AND(DS14=0,DX14&gt;0),"New Comer",DX14-DS14))</f>
        <v>57683933.650001526</v>
      </c>
      <c r="EA14" s="77">
        <f>IF(AND(DS14=0,DX14=0),"-",IF(DS14=0,"",DZ14/DS14))</f>
        <v>1.284266416669959E-3</v>
      </c>
      <c r="EB14" s="26">
        <v>37</v>
      </c>
      <c r="EC14" s="74">
        <v>45670882970.299995</v>
      </c>
      <c r="ED14" s="75">
        <v>0.11064383759351007</v>
      </c>
      <c r="EE14" s="76">
        <f>IF(EC14&lt;0,"Error",IF(AND(DX14=0,EC14&gt;0),"New Comer",EC14-DX14))</f>
        <v>697336641.38999176</v>
      </c>
      <c r="EF14" s="77">
        <f>IF(AND(DX14=0,EC14=0),"-",IF(DX14=0,"",EE14/DX14))</f>
        <v>1.5505484853030773E-2</v>
      </c>
      <c r="EG14" s="26">
        <v>37</v>
      </c>
      <c r="EH14" s="74">
        <v>46126307801.110001</v>
      </c>
      <c r="EI14" s="75">
        <v>0.11064383759351007</v>
      </c>
      <c r="EJ14" s="76">
        <f>IF(EH14&lt;0,"Error",IF(AND(EC14=0,EH14&gt;0),"New Comer",EH14-EC14))</f>
        <v>455424830.81000519</v>
      </c>
      <c r="EK14" s="77">
        <f>IF(AND(EC14=0,EH14=0),"-",IF(EC14=0,"",EJ14/EC14))</f>
        <v>9.9718858316396077E-3</v>
      </c>
      <c r="EL14" s="26">
        <v>37</v>
      </c>
      <c r="EM14" s="74">
        <v>45593872623.209999</v>
      </c>
      <c r="EN14" s="75">
        <v>0.11064383759351007</v>
      </c>
      <c r="EO14" s="76">
        <f>IF(EM14&lt;0,"Error",IF(AND(EH14=0,EM14&gt;0),"New Comer",EM14-EH14))</f>
        <v>-532435177.90000153</v>
      </c>
      <c r="EP14" s="77">
        <f>IF(AND(EH14=0,EM14=0),"-",IF(EH14=0,"",EO14/EH14))</f>
        <v>-1.1542982807030326E-2</v>
      </c>
      <c r="EQ14" s="26">
        <v>37</v>
      </c>
      <c r="ER14" s="74">
        <v>45709955597.699997</v>
      </c>
      <c r="ES14" s="75">
        <v>0.11064383759351007</v>
      </c>
      <c r="ET14" s="76">
        <f>IF(ER14&lt;0,"Error",IF(AND(EM14=0,ER14&gt;0),"New Comer",ER14-EM14))</f>
        <v>116082974.48999786</v>
      </c>
      <c r="EU14" s="77">
        <f>IF(AND(EM14=0,ER14=0),"-",IF(EM14=0,"",ET14/EM14))</f>
        <v>2.5460213798751703E-3</v>
      </c>
      <c r="EV14" s="26">
        <v>37</v>
      </c>
      <c r="EW14" s="74">
        <v>45564769297.589996</v>
      </c>
      <c r="EX14" s="75">
        <v>0.11064383759351007</v>
      </c>
      <c r="EY14" s="76">
        <f>IF(EW14&lt;0,"Error",IF(AND(ER14=0,EW14&gt;0),"New Comer",EW14-ER14))</f>
        <v>-145186300.11000061</v>
      </c>
      <c r="EZ14" s="77">
        <f>IF(AND(ER14=0,EW14=0),"-",IF(ER14=0,"",EY14/ER14))</f>
        <v>-3.1762511735475411E-3</v>
      </c>
      <c r="FA14" s="26">
        <v>37</v>
      </c>
      <c r="FB14" s="74">
        <v>45450406943.409996</v>
      </c>
      <c r="FC14" s="75">
        <v>0.11064383759351007</v>
      </c>
      <c r="FD14" s="76">
        <f>IF(FB14&lt;0,"Error",IF(AND(EW14=0,FB14&gt;0),"New Comer",FB14-EW14))</f>
        <v>-114362354.18000031</v>
      </c>
      <c r="FE14" s="77">
        <f>IF(AND(EW14=0,FB14=0),"-",IF(EW14=0,"",FD14/EW14))</f>
        <v>-2.5098855089791738E-3</v>
      </c>
      <c r="FF14" s="26">
        <v>37</v>
      </c>
      <c r="FG14" s="74">
        <v>46064026572.949989</v>
      </c>
      <c r="FH14" s="75">
        <v>0.11064383759351007</v>
      </c>
      <c r="FI14" s="76">
        <f>IF(FG14&lt;0,"Error",IF(AND(FB14=0,FG14&gt;0),"New Comer",FG14-FB14))</f>
        <v>613619629.53999329</v>
      </c>
      <c r="FJ14" s="77">
        <f>IF(AND(FB14=0,FG14=0),"-",IF(FB14=0,"",FI14/FB14))</f>
        <v>1.3500861066084778E-2</v>
      </c>
      <c r="FK14" s="26">
        <v>38</v>
      </c>
      <c r="FL14" s="74">
        <v>47518865781.110001</v>
      </c>
      <c r="FM14" s="75">
        <v>0.11064383759351007</v>
      </c>
      <c r="FN14" s="76">
        <f>IF(FL14&lt;0,"Error",IF(AND(FG14=0,FL14&gt;0),"New Comer",FL14-FG14))</f>
        <v>1454839208.1600113</v>
      </c>
      <c r="FO14" s="77">
        <f>IF(AND(FG14=0,FL14=0),"-",IF(FG14=0,"",FN14/FG14))</f>
        <v>3.1582979526464827E-2</v>
      </c>
      <c r="FP14" s="26">
        <v>38</v>
      </c>
      <c r="FQ14" s="74">
        <v>47725403002.059998</v>
      </c>
      <c r="FR14" s="75">
        <v>0.11064383759351007</v>
      </c>
      <c r="FS14" s="76">
        <f>IF(FQ14&lt;0,"Error",IF(AND(FL14=0,FQ14&gt;0),"New Comer",FQ14-FL14))</f>
        <v>206537220.94999695</v>
      </c>
      <c r="FT14" s="77">
        <f>IF(AND(FL14=0,FQ14=0),"-",IF(FL14=0,"",FS14/FL14))</f>
        <v>4.346425731232435E-3</v>
      </c>
      <c r="FU14" s="26">
        <v>38</v>
      </c>
      <c r="FV14" s="74">
        <v>47785687854.270012</v>
      </c>
      <c r="FW14" s="75">
        <v>0.11064383759351007</v>
      </c>
      <c r="FX14" s="76">
        <f>IF(FV14&lt;0,"Error",IF(AND(FQ14=0,FV14&gt;0),"New Comer",FV14-FQ14))</f>
        <v>60284852.210014343</v>
      </c>
      <c r="FY14" s="77">
        <f>IF(AND(FQ14=0,FV14=0),"-",IF(FQ14=0,"",FX14/FQ14))</f>
        <v>1.2631606737278308E-3</v>
      </c>
      <c r="FZ14" s="26">
        <v>39</v>
      </c>
      <c r="GA14" s="74">
        <v>48601977676.380013</v>
      </c>
      <c r="GB14" s="75">
        <v>0.11064383759351007</v>
      </c>
      <c r="GC14" s="76">
        <f>IF(GA14&lt;0,"Error",IF(AND(FV14=0,GA14&gt;0),"New Comer",GA14-FV14))</f>
        <v>816289822.11000061</v>
      </c>
      <c r="GD14" s="77">
        <f>IF(AND(FV14=0,GA14=0),"-",IF(FV14=0,"",GC14/FV14))</f>
        <v>1.7082307669179213E-2</v>
      </c>
      <c r="GE14" s="26">
        <v>39</v>
      </c>
      <c r="GF14" s="74">
        <v>47663076515.060013</v>
      </c>
      <c r="GG14" s="75">
        <v>0.11064383759351007</v>
      </c>
      <c r="GH14" s="76">
        <f>IF(GF14&lt;0,"Error",IF(AND(GA14=0,GF14&gt;0),"New Comer",GF14-GA14))</f>
        <v>-938901161.31999969</v>
      </c>
      <c r="GI14" s="77">
        <f>IF(AND(GA14=0,GF14=0),"-",IF(GA14=0,"",GH14/GA14))</f>
        <v>-1.9318167823781675E-2</v>
      </c>
      <c r="GJ14" s="26">
        <v>39</v>
      </c>
      <c r="GK14" s="74">
        <v>46568567611.889999</v>
      </c>
      <c r="GL14" s="75">
        <v>0.11064383759351007</v>
      </c>
      <c r="GM14" s="76">
        <f>IF(GK14&lt;0,"Error",IF(AND(GF14=0,GK14&gt;0),"New Comer",GK14-GF14))</f>
        <v>-1094508903.1700134</v>
      </c>
      <c r="GN14" s="77">
        <f>IF(AND(GF14=0,GK14=0),"-",IF(GF14=0,"",GM14/GF14))</f>
        <v>-2.2963454799737559E-2</v>
      </c>
      <c r="GO14" s="26">
        <v>39</v>
      </c>
      <c r="GP14" s="74">
        <v>45898599133.160004</v>
      </c>
      <c r="GQ14" s="75">
        <v>0.11064383759351007</v>
      </c>
      <c r="GR14" s="76">
        <f>IF(GP14&lt;0,"Error",IF(AND(GK14=0,GP14&gt;0),"New Comer",GP14-GK14))</f>
        <v>-669968478.72999573</v>
      </c>
      <c r="GS14" s="77">
        <f>IF(AND(GK14=0,GP14=0),"-",IF(GK14=0,"",GR14/GK14))</f>
        <v>-1.4386710029684009E-2</v>
      </c>
      <c r="GT14" s="26">
        <v>39</v>
      </c>
      <c r="GU14" s="74">
        <v>46268461029.93</v>
      </c>
      <c r="GV14" s="75">
        <v>0.11064383759351007</v>
      </c>
      <c r="GW14" s="76">
        <f>IF(GU14&lt;0,"Error",IF(AND(GP14=0,GU14&gt;0),"New Comer",GU14-GP14))</f>
        <v>369861896.76999664</v>
      </c>
      <c r="GX14" s="77">
        <f>IF(AND(GP14=0,GU14=0),"-",IF(GP14=0,"",GW14/GP14))</f>
        <v>8.0582393309425737E-3</v>
      </c>
      <c r="GY14" s="26">
        <v>39</v>
      </c>
      <c r="GZ14" s="74">
        <v>46576750031.849991</v>
      </c>
      <c r="HA14" s="75">
        <v>0.11064383759351007</v>
      </c>
      <c r="HB14" s="76">
        <f>IF(GZ14&lt;0,"Error",IF(AND(GU14=0,GZ14&gt;0),"New Comer",GZ14-GU14))</f>
        <v>308289001.91999054</v>
      </c>
      <c r="HC14" s="77">
        <f>IF(AND(GU14=0,GZ14=0),"-",IF(GU14=0,"",HB14/GU14))</f>
        <v>6.6630485444624035E-3</v>
      </c>
      <c r="HD14" s="26">
        <v>39</v>
      </c>
      <c r="HE14" s="74">
        <v>46695256236.210007</v>
      </c>
      <c r="HF14" s="75">
        <v>0.11064383759351007</v>
      </c>
      <c r="HG14" s="76">
        <f>IF(HE14&lt;0,"Error",IF(AND(GZ14=0,HE14&gt;0),"New Comer",HE14-GZ14))</f>
        <v>118506204.36001587</v>
      </c>
      <c r="HH14" s="77">
        <f>IF(AND(GZ14=0,HE14=0),"-",IF(GZ14=0,"",HG14/GZ14))</f>
        <v>2.5443210245235932E-3</v>
      </c>
      <c r="HI14" s="26">
        <v>39</v>
      </c>
      <c r="HJ14" s="74">
        <v>48124360564.150002</v>
      </c>
      <c r="HK14" s="75">
        <v>0.11064383759351007</v>
      </c>
      <c r="HL14" s="76">
        <f>IF(HJ14&lt;0,"Error",IF(AND(HE14=0,HJ14&gt;0),"New Comer",HJ14-HE14))</f>
        <v>1429104327.9399948</v>
      </c>
      <c r="HM14" s="77">
        <f>IF(AND(HE14=0,HJ14=0),"-",IF(HE14=0,"",HL14/HE14))</f>
        <v>3.0604914570139797E-2</v>
      </c>
      <c r="HN14" s="26">
        <v>39</v>
      </c>
      <c r="HO14" s="74">
        <v>48433082466.460007</v>
      </c>
      <c r="HP14" s="75">
        <v>0.11064383759351007</v>
      </c>
      <c r="HQ14" s="76">
        <f>IF(HO14&lt;0,"Error",IF(AND(HJ14=0,HO14&gt;0),"New Comer",HO14-HJ14))</f>
        <v>308721902.31000519</v>
      </c>
      <c r="HR14" s="77">
        <f>IF(AND(HJ14=0,HO14=0),"-",IF(HJ14=0,"",HQ14/HJ14))</f>
        <v>6.4150858045890794E-3</v>
      </c>
      <c r="HS14" s="26">
        <v>39</v>
      </c>
      <c r="HT14" s="74">
        <v>49327604026.859993</v>
      </c>
      <c r="HU14" s="75">
        <v>0.11064383759351007</v>
      </c>
      <c r="HV14" s="76">
        <f>IF(HT14&lt;0,"Error",IF(AND(HO14=0,HT14&gt;0),"New Comer",HT14-HO14))</f>
        <v>894521560.39998627</v>
      </c>
      <c r="HW14" s="77">
        <f>IF(AND(HO14=0,HT14=0),"-",IF(HO14=0,"",HV14/HO14))</f>
        <v>1.8469226298355963E-2</v>
      </c>
      <c r="HX14" s="133">
        <v>42</v>
      </c>
      <c r="HY14" s="129">
        <v>49752240717.710007</v>
      </c>
      <c r="HZ14" s="130">
        <f>HY14/HY$32</f>
        <v>0.10484716414274778</v>
      </c>
      <c r="IA14" s="131">
        <f>IF(HY14&lt;0,"Error",IF(AND(HT14=0,HY14&gt;0),"New Comer",HY14-HT14))</f>
        <v>424636690.85001373</v>
      </c>
      <c r="IB14" s="132">
        <f>IF(AND(HT14=0,HY14=0),"-",IF(HT14=0,"",IA14/HT14))</f>
        <v>8.6085002348540891E-3</v>
      </c>
    </row>
    <row r="15" spans="1:236" ht="21" hidden="1" customHeight="1">
      <c r="A15" s="72" t="s">
        <v>20</v>
      </c>
      <c r="B15" s="26">
        <v>5</v>
      </c>
      <c r="C15" s="27">
        <v>567788599.63</v>
      </c>
      <c r="D15" s="28">
        <f>C15/C$32</f>
        <v>4.8352636801379995E-2</v>
      </c>
      <c r="E15" s="26">
        <v>5</v>
      </c>
      <c r="F15" s="27">
        <v>794132504.32000005</v>
      </c>
      <c r="G15" s="28">
        <f>F15/F$32</f>
        <v>4.4845852985636002E-2</v>
      </c>
      <c r="H15" s="29">
        <v>5</v>
      </c>
      <c r="I15" s="38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L15/L$32</f>
        <v>3.5795441387929332E-2</v>
      </c>
      <c r="N15" s="26">
        <v>5</v>
      </c>
      <c r="O15" s="27">
        <v>1233280176.5799999</v>
      </c>
      <c r="P15" s="28">
        <f>O15/O$32</f>
        <v>3.2290597580487287E-2</v>
      </c>
      <c r="Q15" s="26">
        <v>5</v>
      </c>
      <c r="R15" s="27">
        <v>1716611852.6099999</v>
      </c>
      <c r="S15" s="28">
        <f>R15/R$32</f>
        <v>2.9318076700097742E-2</v>
      </c>
      <c r="T15" s="26">
        <v>5</v>
      </c>
      <c r="U15" s="27">
        <v>2738779268.27</v>
      </c>
      <c r="V15" s="28">
        <f>U15/U$32</f>
        <v>3.4543600809427477E-2</v>
      </c>
      <c r="W15" s="26">
        <v>7</v>
      </c>
      <c r="X15" s="27">
        <v>3323759381.8800001</v>
      </c>
      <c r="Y15" s="28">
        <f>X15/X$32</f>
        <v>3.5819790631460943E-2</v>
      </c>
      <c r="Z15" s="26">
        <v>9</v>
      </c>
      <c r="AA15" s="27">
        <v>4709996267.4800005</v>
      </c>
      <c r="AB15" s="28">
        <f t="shared" ref="AB15:AB26" si="13">AA15/AA$32</f>
        <v>3.8246873223112564E-2</v>
      </c>
      <c r="AC15" s="26">
        <v>10</v>
      </c>
      <c r="AD15" s="27">
        <v>5371449206.1499996</v>
      </c>
      <c r="AE15" s="28">
        <f t="shared" ref="AE15:AE26" si="14">AD15/AD$32</f>
        <v>3.9248965903528277E-2</v>
      </c>
      <c r="AF15" s="26">
        <v>10</v>
      </c>
      <c r="AG15" s="27">
        <v>7053784182.79</v>
      </c>
      <c r="AH15" s="28">
        <f t="shared" ref="AH15:AH26" si="15">AG15/AG$32</f>
        <v>4.2431359701985048E-2</v>
      </c>
      <c r="AI15" s="26">
        <v>10</v>
      </c>
      <c r="AJ15" s="27">
        <v>7752133071.7999992</v>
      </c>
      <c r="AK15" s="28">
        <f t="shared" ref="AK15:AK28" si="16">AJ15/AJ$32</f>
        <v>4.3530976448025976E-2</v>
      </c>
      <c r="AL15" s="50">
        <v>12</v>
      </c>
      <c r="AM15" s="52">
        <v>10534281827.570002</v>
      </c>
      <c r="AN15" s="28">
        <f t="shared" ref="AN15:AN27" si="17">AM15/AM$32</f>
        <v>4.9782976229015855E-2</v>
      </c>
      <c r="AO15" s="26">
        <v>12</v>
      </c>
      <c r="AP15" s="27">
        <v>12833901118.050001</v>
      </c>
      <c r="AQ15" s="28">
        <f t="shared" ref="AQ15:AQ28" si="18">AP15/AP$32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61">
        <v>474974703.44000053</v>
      </c>
      <c r="AY15" s="62">
        <v>3.1912246875461604E-2</v>
      </c>
      <c r="AZ15" s="26">
        <v>15</v>
      </c>
      <c r="BA15" s="27">
        <v>15249913370.25</v>
      </c>
      <c r="BB15" s="28">
        <v>4.655046113050184E-2</v>
      </c>
      <c r="BC15" s="61">
        <v>589802720</v>
      </c>
      <c r="BD15" s="62">
        <v>4.0231805480263685E-2</v>
      </c>
      <c r="BE15" s="26">
        <v>16</v>
      </c>
      <c r="BF15" s="27">
        <v>17000509812.530001</v>
      </c>
      <c r="BG15" s="28">
        <v>4.3527459928806023E-2</v>
      </c>
      <c r="BH15" s="61">
        <v>612309329.43000031</v>
      </c>
      <c r="BI15" s="62">
        <v>3.7362816622937452E-2</v>
      </c>
      <c r="BJ15" s="26"/>
      <c r="BK15" s="55"/>
      <c r="BL15" s="56"/>
      <c r="BM15" s="67"/>
      <c r="BN15" s="68"/>
      <c r="BO15" s="26"/>
      <c r="BP15" s="55"/>
      <c r="BQ15" s="56"/>
      <c r="BR15" s="67"/>
      <c r="BS15" s="68"/>
      <c r="BT15" s="26"/>
      <c r="BU15" s="55"/>
      <c r="BV15" s="56"/>
      <c r="BW15" s="67"/>
      <c r="BX15" s="68"/>
      <c r="BY15" s="26"/>
      <c r="BZ15" s="55"/>
      <c r="CA15" s="56"/>
      <c r="CB15" s="67"/>
      <c r="CC15" s="68"/>
      <c r="CD15" s="26"/>
      <c r="CE15" s="55"/>
      <c r="CF15" s="56"/>
      <c r="CG15" s="67"/>
      <c r="CH15" s="68"/>
      <c r="CI15" s="26"/>
      <c r="CJ15" s="55"/>
      <c r="CK15" s="56"/>
      <c r="CL15" s="67"/>
      <c r="CM15" s="68"/>
      <c r="CN15" s="26"/>
      <c r="CO15" s="55"/>
      <c r="CP15" s="56"/>
      <c r="CQ15" s="67"/>
      <c r="CR15" s="68"/>
      <c r="CS15" s="26"/>
      <c r="CT15" s="55"/>
      <c r="CU15" s="56"/>
      <c r="CV15" s="67"/>
      <c r="CW15" s="68"/>
      <c r="CX15" s="26"/>
      <c r="CY15" s="55"/>
      <c r="CZ15" s="56"/>
      <c r="DA15" s="67"/>
      <c r="DB15" s="68"/>
      <c r="DC15" s="26"/>
      <c r="DD15" s="55"/>
      <c r="DE15" s="56"/>
      <c r="DF15" s="67"/>
      <c r="DG15" s="68"/>
      <c r="DH15" s="26"/>
      <c r="DI15" s="55"/>
      <c r="DJ15" s="56"/>
      <c r="DK15" s="67"/>
      <c r="DL15" s="68"/>
      <c r="DM15" s="26"/>
      <c r="DN15" s="55"/>
      <c r="DO15" s="56"/>
      <c r="DP15" s="67"/>
      <c r="DQ15" s="68"/>
      <c r="DR15" s="26"/>
      <c r="DS15" s="55"/>
      <c r="DT15" s="56"/>
      <c r="DU15" s="67"/>
      <c r="DV15" s="68"/>
      <c r="DW15" s="26"/>
      <c r="DX15" s="55"/>
      <c r="DY15" s="56"/>
      <c r="DZ15" s="67"/>
      <c r="EA15" s="68"/>
      <c r="EB15" s="26"/>
      <c r="EC15" s="55"/>
      <c r="ED15" s="56"/>
      <c r="EE15" s="67"/>
      <c r="EF15" s="68"/>
      <c r="EG15" s="26"/>
      <c r="EH15" s="55"/>
      <c r="EI15" s="56"/>
      <c r="EJ15" s="67"/>
      <c r="EK15" s="68"/>
      <c r="EL15" s="26"/>
      <c r="EM15" s="55"/>
      <c r="EN15" s="56"/>
      <c r="EO15" s="67"/>
      <c r="EP15" s="68"/>
      <c r="EQ15" s="26"/>
      <c r="ER15" s="55"/>
      <c r="ES15" s="56"/>
      <c r="ET15" s="67"/>
      <c r="EU15" s="68"/>
      <c r="EV15" s="26"/>
      <c r="EW15" s="55"/>
      <c r="EX15" s="56"/>
      <c r="EY15" s="67"/>
      <c r="EZ15" s="68"/>
      <c r="FA15" s="26"/>
      <c r="FB15" s="55"/>
      <c r="FC15" s="56"/>
      <c r="FD15" s="67"/>
      <c r="FE15" s="68"/>
      <c r="FF15" s="26"/>
      <c r="FG15" s="55"/>
      <c r="FH15" s="56"/>
      <c r="FI15" s="67"/>
      <c r="FJ15" s="68"/>
      <c r="FK15" s="26"/>
      <c r="FL15" s="55"/>
      <c r="FM15" s="56"/>
      <c r="FN15" s="67"/>
      <c r="FO15" s="68"/>
      <c r="FP15" s="26"/>
      <c r="FQ15" s="55"/>
      <c r="FR15" s="56"/>
      <c r="FS15" s="67"/>
      <c r="FT15" s="68"/>
      <c r="FU15" s="26"/>
      <c r="FV15" s="55"/>
      <c r="FW15" s="56"/>
      <c r="FX15" s="67"/>
      <c r="FY15" s="68"/>
      <c r="FZ15" s="26"/>
      <c r="GA15" s="55"/>
      <c r="GB15" s="56"/>
      <c r="GC15" s="67"/>
      <c r="GD15" s="68"/>
      <c r="GE15" s="26"/>
      <c r="GF15" s="55"/>
      <c r="GG15" s="56"/>
      <c r="GH15" s="67"/>
      <c r="GI15" s="68"/>
      <c r="GJ15" s="26"/>
      <c r="GK15" s="55"/>
      <c r="GL15" s="56"/>
      <c r="GM15" s="67"/>
      <c r="GN15" s="68"/>
      <c r="GO15" s="26"/>
      <c r="GP15" s="55"/>
      <c r="GQ15" s="56"/>
      <c r="GR15" s="67"/>
      <c r="GS15" s="68"/>
      <c r="GT15" s="26"/>
      <c r="GU15" s="55"/>
      <c r="GV15" s="56"/>
      <c r="GW15" s="67"/>
      <c r="GX15" s="68"/>
      <c r="GY15" s="26"/>
      <c r="GZ15" s="55"/>
      <c r="HA15" s="56"/>
      <c r="HB15" s="67"/>
      <c r="HC15" s="68"/>
      <c r="HD15" s="26"/>
      <c r="HE15" s="55"/>
      <c r="HF15" s="56"/>
      <c r="HG15" s="67"/>
      <c r="HH15" s="68"/>
      <c r="HI15" s="26"/>
      <c r="HJ15" s="55"/>
      <c r="HK15" s="56"/>
      <c r="HL15" s="67"/>
      <c r="HM15" s="68"/>
      <c r="HN15" s="26"/>
      <c r="HO15" s="55"/>
      <c r="HP15" s="56"/>
      <c r="HQ15" s="67"/>
      <c r="HR15" s="68"/>
      <c r="HS15" s="26"/>
      <c r="HT15" s="55"/>
      <c r="HU15" s="56"/>
      <c r="HV15" s="67"/>
      <c r="HW15" s="68"/>
      <c r="HX15" s="133"/>
      <c r="HY15" s="129"/>
      <c r="HZ15" s="134"/>
      <c r="IA15" s="131"/>
      <c r="IB15" s="132"/>
    </row>
    <row r="16" spans="1:236">
      <c r="A16" s="25" t="s">
        <v>43</v>
      </c>
      <c r="B16" s="26" t="s">
        <v>21</v>
      </c>
      <c r="C16" s="27">
        <v>0</v>
      </c>
      <c r="D16" s="28">
        <f>C16/C$32</f>
        <v>0</v>
      </c>
      <c r="E16" s="26">
        <v>2</v>
      </c>
      <c r="F16" s="27">
        <v>38992555.549999997</v>
      </c>
      <c r="G16" s="28">
        <f>F16/F$32</f>
        <v>2.2019680647965456E-3</v>
      </c>
      <c r="H16" s="29">
        <v>3</v>
      </c>
      <c r="I16" s="38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L16/L$32</f>
        <v>3.5453909983006867E-3</v>
      </c>
      <c r="N16" s="26">
        <v>3</v>
      </c>
      <c r="O16" s="27">
        <v>142606306.01999998</v>
      </c>
      <c r="P16" s="28">
        <f>O16/O$32</f>
        <v>3.733817284650838E-3</v>
      </c>
      <c r="Q16" s="26">
        <v>3</v>
      </c>
      <c r="R16" s="27">
        <v>152083878.37</v>
      </c>
      <c r="S16" s="28">
        <f>R16/R$32</f>
        <v>2.5974461286170556E-3</v>
      </c>
      <c r="T16" s="26">
        <v>3</v>
      </c>
      <c r="U16" s="27">
        <v>155288808.10999998</v>
      </c>
      <c r="V16" s="28">
        <f>U16/U$32</f>
        <v>1.9586224635445119E-3</v>
      </c>
      <c r="W16" s="26">
        <v>3</v>
      </c>
      <c r="X16" s="27">
        <v>140727271.41</v>
      </c>
      <c r="Y16" s="28">
        <f>X16/X$32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50">
        <v>7</v>
      </c>
      <c r="AM16" s="52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61">
        <v>304103606.8300004</v>
      </c>
      <c r="AY16" s="62">
        <v>8.1542493675117012E-2</v>
      </c>
      <c r="AZ16" s="26">
        <v>9</v>
      </c>
      <c r="BA16" s="27">
        <v>3323612683.2400002</v>
      </c>
      <c r="BB16" s="28">
        <v>1.0145349633646491E-2</v>
      </c>
      <c r="BC16" s="61">
        <v>154246857.23000002</v>
      </c>
      <c r="BD16" s="62">
        <v>4.8668050864985039E-2</v>
      </c>
      <c r="BE16" s="26">
        <v>9</v>
      </c>
      <c r="BF16" s="27">
        <v>3196682534.7700005</v>
      </c>
      <c r="BG16" s="28">
        <v>8.1846646054556209E-3</v>
      </c>
      <c r="BH16" s="61">
        <v>87007997.690000057</v>
      </c>
      <c r="BI16" s="62">
        <v>2.7979776228190423E-2</v>
      </c>
      <c r="BJ16" s="26">
        <v>9</v>
      </c>
      <c r="BK16" s="74">
        <v>3513785428.6099997</v>
      </c>
      <c r="BL16" s="56">
        <v>8.6910067402011237E-3</v>
      </c>
      <c r="BM16" s="67">
        <v>89837519.129999638</v>
      </c>
      <c r="BN16" s="68">
        <v>2.6237992371689847E-2</v>
      </c>
      <c r="BO16" s="26">
        <v>9</v>
      </c>
      <c r="BP16" s="74">
        <v>3655533553.1900005</v>
      </c>
      <c r="BQ16" s="56">
        <f t="shared" ref="BQ16:BQ30" si="19">BP16/BP$32</f>
        <v>8.8906667021075685E-3</v>
      </c>
      <c r="BR16" s="67">
        <f t="shared" ref="BR16:BR32" si="20">IF(BP16&lt;0,"Error",IF(AND(BK16=0,BP16&gt;0),"New Comer",BP16-BK16))</f>
        <v>141748124.58000088</v>
      </c>
      <c r="BS16" s="68">
        <f t="shared" ref="BS16:BS32" si="21">IF(AND(BK16=0,BP16=0),"-",IF(BK16=0,"",BR16/BK16))</f>
        <v>4.0340574989541772E-2</v>
      </c>
      <c r="BT16" s="26">
        <v>9</v>
      </c>
      <c r="BU16" s="74">
        <v>3559820760.9700003</v>
      </c>
      <c r="BV16" s="56">
        <f t="shared" ref="BV16:BV30" si="22">BU16/BU$32</f>
        <v>8.8292032332425198E-3</v>
      </c>
      <c r="BW16" s="67">
        <f t="shared" ref="BW16:BW32" si="23">IF(BU16&lt;0,"Error",IF(AND(BP16=0,BU16&gt;0),"New Comer",BU16-BP16))</f>
        <v>-95712792.220000267</v>
      </c>
      <c r="BX16" s="68">
        <f t="shared" ref="BX16:BX32" si="24">IF(AND(BP16=0,BU16=0),"-",IF(BP16=0,"",BW16/BP16))</f>
        <v>-2.6182988290854702E-2</v>
      </c>
      <c r="BY16" s="26">
        <v>9</v>
      </c>
      <c r="BZ16" s="74">
        <v>3538574913.1900001</v>
      </c>
      <c r="CA16" s="56">
        <f t="shared" ref="CA16:CA29" si="25">BZ16/BZ$32</f>
        <v>8.774290035720729E-3</v>
      </c>
      <c r="CB16" s="67">
        <f t="shared" ref="CB16:CB30" si="26">IF(BZ16&lt;0,"Error",IF(AND(BU16=0,BZ16&gt;0),"New Comer",BZ16-BU16))</f>
        <v>-21245847.78000021</v>
      </c>
      <c r="CC16" s="68">
        <f t="shared" ref="CC16:CC30" si="27">IF(AND(BU16=0,BZ16=0),"-",IF(BU16=0,"",CB16/BU16))</f>
        <v>-5.9682352586232518E-3</v>
      </c>
      <c r="CD16" s="26">
        <v>9</v>
      </c>
      <c r="CE16" s="74">
        <v>3532632264.6599998</v>
      </c>
      <c r="CF16" s="56">
        <f t="shared" ref="CF16:CF30" si="28">CE16/CE$32</f>
        <v>8.8565108077779571E-3</v>
      </c>
      <c r="CG16" s="67">
        <f t="shared" ref="CG16:CG28" si="29">IF(CE16&lt;0,"Error",IF(AND(BZ16=0,CE16&gt;0),"New Comer",CE16-BZ16))</f>
        <v>-5942648.5300002098</v>
      </c>
      <c r="CH16" s="68">
        <f t="shared" ref="CH16:CH30" si="30">IF(AND(BZ16=0,CE16=0),"-",IF(BZ16=0,"",CG16/BZ16))</f>
        <v>-1.6793903409672213E-3</v>
      </c>
      <c r="CI16" s="26">
        <v>9</v>
      </c>
      <c r="CJ16" s="74">
        <v>3510394349.1899996</v>
      </c>
      <c r="CK16" s="56">
        <f t="shared" ref="CK16:CK30" si="31">CJ16/CJ$32</f>
        <v>8.7926671088829657E-3</v>
      </c>
      <c r="CL16" s="67">
        <f t="shared" ref="CL16:CL32" si="32">IF(CJ16&lt;0,"Error",IF(AND(CE16=0,CJ16&gt;0),"New Comer",CJ16-CE16))</f>
        <v>-22237915.470000267</v>
      </c>
      <c r="CM16" s="68">
        <f t="shared" ref="CM16:CM32" si="33">IF(AND(CE16=0,CJ16=0),"-",IF(CE16=0,"",CL16/CE16))</f>
        <v>-6.2949986876543931E-3</v>
      </c>
      <c r="CN16" s="26">
        <v>9</v>
      </c>
      <c r="CO16" s="74">
        <v>3486725248.3500004</v>
      </c>
      <c r="CP16" s="56">
        <f t="shared" ref="CP16:CP30" si="34">CO16/CO$32</f>
        <v>8.7411053504360299E-3</v>
      </c>
      <c r="CQ16" s="67">
        <f t="shared" ref="CQ16:CQ32" si="35">IF(CO16&lt;0,"Error",IF(AND(CJ16=0,CO16&gt;0),"New Comer",CO16-CJ16))</f>
        <v>-23669100.839999199</v>
      </c>
      <c r="CR16" s="68">
        <f t="shared" ref="CR16:CR32" si="36">IF(AND(CJ16=0,CO16=0),"-",IF(CJ16=0,"",CQ16/CJ16))</f>
        <v>-6.7425760429054614E-3</v>
      </c>
      <c r="CS16" s="26">
        <v>9</v>
      </c>
      <c r="CT16" s="74">
        <v>3547438183.5699997</v>
      </c>
      <c r="CU16" s="56">
        <f t="shared" ref="CU16:CU30" si="37">CT16/CT$32</f>
        <v>8.7257190324655075E-3</v>
      </c>
      <c r="CV16" s="67">
        <f t="shared" ref="CV16:CV32" si="38">IF(CT16&lt;0,"Error",IF(AND(CO16=0,CT16&gt;0),"New Comer",CT16-CO16))</f>
        <v>60712935.219999313</v>
      </c>
      <c r="CW16" s="68">
        <f t="shared" ref="CW16:CW32" si="39">IF(AND(CO16=0,CT16=0),"-",IF(CO16=0,"",CV16/CO16))</f>
        <v>1.7412595170419605E-2</v>
      </c>
      <c r="CX16" s="26">
        <v>9</v>
      </c>
      <c r="CY16" s="74">
        <v>3554922107.2399998</v>
      </c>
      <c r="CZ16" s="56">
        <f t="shared" ref="CZ16:CZ30" si="40">CY16/CY$32</f>
        <v>8.7154303877637705E-3</v>
      </c>
      <c r="DA16" s="67">
        <f t="shared" ref="DA16:DA32" si="41">IF(CY16&lt;0,"Error",IF(AND(CT16=0,CY16&gt;0),"New Comer",CY16-CT16))</f>
        <v>7483923.6700000763</v>
      </c>
      <c r="DB16" s="68">
        <f t="shared" ref="DB16:DB32" si="42">IF(AND(CT16=0,CY16=0),"-",IF(CT16=0,"",DA16/CT16))</f>
        <v>2.1096699315753982E-3</v>
      </c>
      <c r="DC16" s="26">
        <v>10</v>
      </c>
      <c r="DD16" s="74">
        <v>3471233052.2299995</v>
      </c>
      <c r="DE16" s="56">
        <f t="shared" ref="DE16:DE30" si="43">DD16/DD$32</f>
        <v>8.7423045879319178E-3</v>
      </c>
      <c r="DF16" s="67">
        <f t="shared" ref="DF16:DF32" si="44">IF(DD16&lt;0,"Error",IF(AND(CY16=0,DD16&gt;0),"New Comer",DD16-CY16))</f>
        <v>-83689055.010000229</v>
      </c>
      <c r="DG16" s="68">
        <f t="shared" ref="DG16:DG32" si="45">IF(AND(CY16=0,DD16=0),"-",IF(CY16=0,"",DF16/CY16))</f>
        <v>-2.3541740855462918E-2</v>
      </c>
      <c r="DH16" s="26">
        <v>10</v>
      </c>
      <c r="DI16" s="74">
        <v>3464392017.1099997</v>
      </c>
      <c r="DJ16" s="56">
        <f t="shared" ref="DJ16:DJ30" si="46">DI16/DI$32</f>
        <v>8.9617764695366121E-3</v>
      </c>
      <c r="DK16" s="67">
        <f t="shared" ref="DK16:DK32" si="47">IF(DI16&lt;0,"Error",IF(AND(DD16=0,DI16&gt;0),"New Comer",DI16-DD16))</f>
        <v>-6841035.1199998856</v>
      </c>
      <c r="DL16" s="68">
        <f t="shared" ref="DL16:DL32" si="48">IF(AND(DD16=0,DI16=0),"-",IF(DD16=0,"",DK16/DD16))</f>
        <v>-1.970779552126311E-3</v>
      </c>
      <c r="DM16" s="26">
        <v>10</v>
      </c>
      <c r="DN16" s="74">
        <v>3598802188.2000008</v>
      </c>
      <c r="DO16" s="56">
        <f t="shared" ref="DO16:DO30" si="49">DN16/DN$32</f>
        <v>9.063660731861628E-3</v>
      </c>
      <c r="DP16" s="67">
        <f t="shared" ref="DP16:DP32" si="50">IF(DN16&lt;0,"Error",IF(AND(DI16=0,DN16&gt;0),"New Comer",DN16-DI16))</f>
        <v>134410171.09000111</v>
      </c>
      <c r="DQ16" s="68">
        <f t="shared" ref="DQ16:DQ32" si="51">IF(AND(DI16=0,DN16=0),"-",IF(DI16=0,"",DP16/DI16))</f>
        <v>3.8797621754747678E-2</v>
      </c>
      <c r="DR16" s="26">
        <v>10</v>
      </c>
      <c r="DS16" s="74">
        <v>3793615670.1500001</v>
      </c>
      <c r="DT16" s="56">
        <f t="shared" ref="DT16:DT30" si="52">DS16/DS$32</f>
        <v>9.0099566325531032E-3</v>
      </c>
      <c r="DU16" s="67">
        <f t="shared" ref="DU16:DU32" si="53">IF(DS16&lt;0,"Error",IF(AND(DN16=0,DS16&gt;0),"New Comer",DS16-DN16))</f>
        <v>194813481.94999933</v>
      </c>
      <c r="DV16" s="68">
        <f t="shared" ref="DV16:DV32" si="54">IF(AND(DN16=0,DS16=0),"-",IF(DN16=0,"",DU16/DN16))</f>
        <v>5.4132867482621617E-2</v>
      </c>
      <c r="DW16" s="26">
        <v>10</v>
      </c>
      <c r="DX16" s="74">
        <v>3743100967.7699995</v>
      </c>
      <c r="DY16" s="56">
        <f t="shared" ref="DY16:DY30" si="55">DX16/DX$32</f>
        <v>8.8954034476445235E-3</v>
      </c>
      <c r="DZ16" s="67">
        <f t="shared" ref="DZ16:DZ32" si="56">IF(DX16&lt;0,"Error",IF(AND(DS16=0,DX16&gt;0),"New Comer",DX16-DS16))</f>
        <v>-50514702.380000591</v>
      </c>
      <c r="EA16" s="68">
        <f t="shared" ref="EA16:EA32" si="57">IF(AND(DS16=0,DX16=0),"-",IF(DS16=0,"",DZ16/DS16))</f>
        <v>-1.3315714287421012E-2</v>
      </c>
      <c r="EB16" s="26">
        <v>10</v>
      </c>
      <c r="EC16" s="74">
        <v>3623179739.5299993</v>
      </c>
      <c r="ED16" s="56">
        <f t="shared" ref="ED16:ED30" si="58">EC16/EC$32</f>
        <v>8.4803417277966066E-3</v>
      </c>
      <c r="EE16" s="67">
        <f t="shared" ref="EE16:EE30" si="59">IF(EC16&lt;0,"Error",IF(AND(DX16=0,EC16&gt;0),"New Comer",EC16-DX16))</f>
        <v>-119921228.24000025</v>
      </c>
      <c r="EF16" s="68">
        <f t="shared" ref="EF16:EF30" si="60">IF(AND(DX16=0,EC16=0),"-",IF(DX16=0,"",EE16/DX16))</f>
        <v>-3.2037935730984263E-2</v>
      </c>
      <c r="EG16" s="26">
        <v>10</v>
      </c>
      <c r="EH16" s="74">
        <v>3566243177.79</v>
      </c>
      <c r="EI16" s="56">
        <f t="shared" ref="EI16:EI30" si="61">EH16/EH$32</f>
        <v>8.2687083416861391E-3</v>
      </c>
      <c r="EJ16" s="67">
        <f t="shared" ref="EJ16:EJ30" si="62">IF(EH16&lt;0,"Error",IF(AND(EC16=0,EH16&gt;0),"New Comer",EH16-EC16))</f>
        <v>-56936561.739999294</v>
      </c>
      <c r="EK16" s="68">
        <f t="shared" ref="EK16:EK30" si="63">IF(AND(EC16=0,EH16=0),"-",IF(EC16=0,"",EJ16/EC16))</f>
        <v>-1.5714528627659288E-2</v>
      </c>
      <c r="EL16" s="26">
        <v>10</v>
      </c>
      <c r="EM16" s="74">
        <v>3536439020.5200005</v>
      </c>
      <c r="EN16" s="56">
        <f t="shared" ref="EN16:EN29" si="64">EM16/EM$32</f>
        <v>8.2287055738450177E-3</v>
      </c>
      <c r="EO16" s="67">
        <f t="shared" ref="EO16:EO30" si="65">IF(EM16&lt;0,"Error",IF(AND(EH16=0,EM16&gt;0),"New Comer",EM16-EH16))</f>
        <v>-29804157.269999504</v>
      </c>
      <c r="EP16" s="68">
        <f t="shared" ref="EP16:EP30" si="66">IF(AND(EH16=0,EM16=0),"-",IF(EH16=0,"",EO16/EH16))</f>
        <v>-8.3572980820868E-3</v>
      </c>
      <c r="EQ16" s="26">
        <v>10</v>
      </c>
      <c r="ER16" s="74">
        <v>3508825871.710001</v>
      </c>
      <c r="ES16" s="56">
        <f t="shared" ref="ES16:ES29" si="67">ER16/ER$32</f>
        <v>8.1804852293851753E-3</v>
      </c>
      <c r="ET16" s="67">
        <f t="shared" ref="ET16:ET30" si="68">IF(ER16&lt;0,"Error",IF(AND(EM16=0,ER16&gt;0),"New Comer",ER16-EM16))</f>
        <v>-27613148.809999466</v>
      </c>
      <c r="EU16" s="68">
        <f t="shared" ref="EU16:EU30" si="69">IF(AND(EM16=0,ER16=0),"-",IF(EM16=0,"",ET16/EM16))</f>
        <v>-7.8081789760195584E-3</v>
      </c>
      <c r="EV16" s="26">
        <v>10</v>
      </c>
      <c r="EW16" s="74">
        <v>3552126755.6900001</v>
      </c>
      <c r="EX16" s="56">
        <f t="shared" ref="EX16:EX29" si="70">EW16/EW$32</f>
        <v>8.3271438401421004E-3</v>
      </c>
      <c r="EY16" s="67">
        <f t="shared" ref="EY16:EY30" si="71">IF(EW16&lt;0,"Error",IF(AND(ER16=0,EW16&gt;0),"New Comer",EW16-ER16))</f>
        <v>43300883.979999065</v>
      </c>
      <c r="EZ16" s="68">
        <f t="shared" ref="EZ16:EZ30" si="72">IF(AND(ER16=0,EW16=0),"-",IF(ER16=0,"",EY16/ER16))</f>
        <v>1.2340562217439616E-2</v>
      </c>
      <c r="FA16" s="26">
        <v>10</v>
      </c>
      <c r="FB16" s="74">
        <v>3605804968.8800006</v>
      </c>
      <c r="FC16" s="56">
        <f t="shared" ref="FC16:FC29" si="73">FB16/FB$32</f>
        <v>8.4419860920729312E-3</v>
      </c>
      <c r="FD16" s="67">
        <f t="shared" ref="FD16:FD30" si="74">IF(FB16&lt;0,"Error",IF(AND(EW16=0,FB16&gt;0),"New Comer",FB16-EW16))</f>
        <v>53678213.190000534</v>
      </c>
      <c r="FE16" s="68">
        <f t="shared" ref="FE16:FE30" si="75">IF(AND(EW16=0,FB16=0),"-",IF(EW16=0,"",FD16/EW16))</f>
        <v>1.5111570301936916E-2</v>
      </c>
      <c r="FF16" s="26">
        <v>10</v>
      </c>
      <c r="FG16" s="74">
        <v>3763706674.3500004</v>
      </c>
      <c r="FH16" s="56">
        <f t="shared" ref="FH16:FH29" si="76">FG16/FG$32</f>
        <v>8.6982546246655457E-3</v>
      </c>
      <c r="FI16" s="67">
        <f t="shared" ref="FI16:FI30" si="77">IF(FG16&lt;0,"Error",IF(AND(FB16=0,FG16&gt;0),"New Comer",FG16-FB16))</f>
        <v>157901705.46999979</v>
      </c>
      <c r="FJ16" s="68">
        <f t="shared" ref="FJ16:FJ30" si="78">IF(AND(FB16=0,FG16=0),"-",IF(FB16=0,"",FI16/FB16))</f>
        <v>4.3790972288511115E-2</v>
      </c>
      <c r="FK16" s="26">
        <v>10</v>
      </c>
      <c r="FL16" s="74">
        <v>3938445964.3999987</v>
      </c>
      <c r="FM16" s="56">
        <f t="shared" ref="FM16:FM29" si="79">FL16/FL$32</f>
        <v>8.8226360544640444E-3</v>
      </c>
      <c r="FN16" s="67">
        <f t="shared" ref="FN16:FN30" si="80">IF(FL16&lt;0,"Error",IF(AND(FG16=0,FL16&gt;0),"New Comer",FL16-FG16))</f>
        <v>174739290.04999828</v>
      </c>
      <c r="FO16" s="68">
        <f t="shared" ref="FO16:FO30" si="81">IF(AND(FG16=0,FL16=0),"-",IF(FG16=0,"",FN16/FG16))</f>
        <v>4.6427446442854396E-2</v>
      </c>
      <c r="FP16" s="26">
        <v>10</v>
      </c>
      <c r="FQ16" s="74">
        <v>3904475929.4699998</v>
      </c>
      <c r="FR16" s="56">
        <f t="shared" ref="FR16:FR29" si="82">FQ16/FQ$32</f>
        <v>8.7137108498771144E-3</v>
      </c>
      <c r="FS16" s="67">
        <f t="shared" ref="FS16:FS30" si="83">IF(FQ16&lt;0,"Error",IF(AND(FL16=0,FQ16&gt;0),"New Comer",FQ16-FL16))</f>
        <v>-33970034.929998875</v>
      </c>
      <c r="FT16" s="68">
        <f t="shared" ref="FT16:FT30" si="84">IF(AND(FL16=0,FQ16=0),"-",IF(FL16=0,"",FS16/FL16))</f>
        <v>-8.6252382886695331E-3</v>
      </c>
      <c r="FU16" s="26">
        <v>10</v>
      </c>
      <c r="FV16" s="74">
        <v>3849894325.04</v>
      </c>
      <c r="FW16" s="56">
        <f t="shared" ref="FW16:FW29" si="85">FV16/FV$32</f>
        <v>8.6242422995701333E-3</v>
      </c>
      <c r="FX16" s="67">
        <f t="shared" ref="FX16:FX30" si="86">IF(FV16&lt;0,"Error",IF(AND(FQ16=0,FV16&gt;0),"New Comer",FV16-FQ16))</f>
        <v>-54581604.429999828</v>
      </c>
      <c r="FY16" s="68">
        <f t="shared" ref="FY16:FY30" si="87">IF(AND(FQ16=0,FV16=0),"-",IF(FQ16=0,"",FX16/FQ16))</f>
        <v>-1.3979239574261847E-2</v>
      </c>
      <c r="FZ16" s="26">
        <v>10</v>
      </c>
      <c r="GA16" s="74">
        <v>3902583501.8600006</v>
      </c>
      <c r="GB16" s="56">
        <f t="shared" ref="GB16:GB29" si="88">GA16/GA$32</f>
        <v>8.5140126018868022E-3</v>
      </c>
      <c r="GC16" s="67">
        <f t="shared" ref="GC16:GC30" si="89">IF(GA16&lt;0,"Error",IF(AND(FV16=0,GA16&gt;0),"New Comer",GA16-FV16))</f>
        <v>52689176.820000648</v>
      </c>
      <c r="GD16" s="68">
        <f t="shared" ref="GD16:GD30" si="90">IF(AND(FV16=0,GA16=0),"-",IF(FV16=0,"",GC16/FV16))</f>
        <v>1.3685876123224035E-2</v>
      </c>
      <c r="GE16" s="26">
        <v>10</v>
      </c>
      <c r="GF16" s="74">
        <v>3841434014.5499997</v>
      </c>
      <c r="GG16" s="56">
        <f t="shared" ref="GG16:GG29" si="91">GF16/GF$32</f>
        <v>8.4649995543424426E-3</v>
      </c>
      <c r="GH16" s="67">
        <f t="shared" ref="GH16:GH30" si="92">IF(GF16&lt;0,"Error",IF(AND(GA16=0,GF16&gt;0),"New Comer",GF16-GA16))</f>
        <v>-61149487.310000896</v>
      </c>
      <c r="GI16" s="68">
        <f t="shared" ref="GI16:GI30" si="93">IF(AND(GA16=0,GF16=0),"-",IF(GA16=0,"",GH16/GA16))</f>
        <v>-1.566897602084788E-2</v>
      </c>
      <c r="GJ16" s="26">
        <v>10</v>
      </c>
      <c r="GK16" s="74">
        <v>3763660389.9600005</v>
      </c>
      <c r="GL16" s="56">
        <f t="shared" ref="GL16:GL29" si="94">GK16/GK$32</f>
        <v>8.4472370817084887E-3</v>
      </c>
      <c r="GM16" s="67">
        <f t="shared" ref="GM16:GM30" si="95">IF(GK16&lt;0,"Error",IF(AND(GF16=0,GK16&gt;0),"New Comer",GK16-GF16))</f>
        <v>-77773624.589999199</v>
      </c>
      <c r="GN16" s="68">
        <f t="shared" ref="GN16:GN30" si="96">IF(AND(GF16=0,GK16=0),"-",IF(GF16=0,"",GM16/GF16))</f>
        <v>-2.0245987382685758E-2</v>
      </c>
      <c r="GO16" s="26">
        <v>10</v>
      </c>
      <c r="GP16" s="74">
        <v>3741950583.7200007</v>
      </c>
      <c r="GQ16" s="56">
        <f t="shared" ref="GQ16:GQ29" si="97">GP16/GP$32</f>
        <v>8.5446248895959271E-3</v>
      </c>
      <c r="GR16" s="67">
        <f t="shared" ref="GR16:GR30" si="98">IF(GP16&lt;0,"Error",IF(AND(GK16=0,GP16&gt;0),"New Comer",GP16-GK16))</f>
        <v>-21709806.239999771</v>
      </c>
      <c r="GS16" s="68">
        <f t="shared" ref="GS16:GS30" si="99">IF(AND(GK16=0,GP16=0),"-",IF(GK16=0,"",GR16/GK16))</f>
        <v>-5.7682691822867945E-3</v>
      </c>
      <c r="GT16" s="26">
        <v>10</v>
      </c>
      <c r="GU16" s="74">
        <v>3706575052.1399999</v>
      </c>
      <c r="GV16" s="56">
        <f t="shared" ref="GV16:GV29" si="100">GU16/GU$32</f>
        <v>8.4546874491793003E-3</v>
      </c>
      <c r="GW16" s="67">
        <f t="shared" ref="GW16:GW30" si="101">IF(GU16&lt;0,"Error",IF(AND(GP16=0,GU16&gt;0),"New Comer",GU16-GP16))</f>
        <v>-35375531.580000877</v>
      </c>
      <c r="GX16" s="68">
        <f t="shared" ref="GX16:GX30" si="102">IF(AND(GP16=0,GU16=0),"-",IF(GP16=0,"",GW16/GP16))</f>
        <v>-9.4537677044448983E-3</v>
      </c>
      <c r="GY16" s="26">
        <v>10</v>
      </c>
      <c r="GZ16" s="74">
        <v>3784637390.7399993</v>
      </c>
      <c r="HA16" s="56">
        <f t="shared" ref="HA16:HA29" si="103">GZ16/GZ$32</f>
        <v>8.6149027165828545E-3</v>
      </c>
      <c r="HB16" s="67">
        <f t="shared" ref="HB16:HB30" si="104">IF(GZ16&lt;0,"Error",IF(AND(GU16=0,GZ16&gt;0),"New Comer",GZ16-GU16))</f>
        <v>78062338.599999428</v>
      </c>
      <c r="HC16" s="68">
        <f t="shared" ref="HC16:HC30" si="105">IF(AND(GU16=0,GZ16=0),"-",IF(GU16=0,"",HB16/GU16))</f>
        <v>2.1060503969811687E-2</v>
      </c>
      <c r="HD16" s="26">
        <v>10</v>
      </c>
      <c r="HE16" s="74">
        <v>3746883288.5299997</v>
      </c>
      <c r="HF16" s="56">
        <f t="shared" ref="HF16:HF29" si="106">HE16/HE$32</f>
        <v>8.5635817760423092E-3</v>
      </c>
      <c r="HG16" s="67">
        <f t="shared" ref="HG16:HG30" si="107">IF(HE16&lt;0,"Error",IF(AND(GZ16=0,HE16&gt;0),"New Comer",HE16-GZ16))</f>
        <v>-37754102.209999561</v>
      </c>
      <c r="HH16" s="68">
        <f t="shared" ref="HH16:HH30" si="108">IF(AND(GZ16=0,HE16=0),"-",IF(GZ16=0,"",HG16/GZ16))</f>
        <v>-9.97561940871107E-3</v>
      </c>
      <c r="HI16" s="26">
        <v>10</v>
      </c>
      <c r="HJ16" s="74">
        <v>3881166670.2200003</v>
      </c>
      <c r="HK16" s="56">
        <f t="shared" ref="HK16:HK29" si="109">HJ16/HJ$32</f>
        <v>8.555761751249882E-3</v>
      </c>
      <c r="HL16" s="67">
        <f t="shared" ref="HL16:HL30" si="110">IF(HJ16&lt;0,"Error",IF(AND(HE16=0,HJ16&gt;0),"New Comer",HJ16-HE16))</f>
        <v>134283381.69000053</v>
      </c>
      <c r="HM16" s="68">
        <f t="shared" ref="HM16:HM30" si="111">IF(AND(HE16=0,HJ16=0),"-",IF(HE16=0,"",HL16/HE16))</f>
        <v>3.5838688144109079E-2</v>
      </c>
      <c r="HN16" s="26">
        <v>10</v>
      </c>
      <c r="HO16" s="74">
        <v>3930796557.5799999</v>
      </c>
      <c r="HP16" s="56">
        <f t="shared" ref="HP16:HP29" si="112">HO16/HO$32</f>
        <v>8.5866189383284938E-3</v>
      </c>
      <c r="HQ16" s="67">
        <f t="shared" ref="HQ16:HQ30" si="113">IF(HO16&lt;0,"Error",IF(AND(HJ16=0,HO16&gt;0),"New Comer",HO16-HJ16))</f>
        <v>49629887.359999657</v>
      </c>
      <c r="HR16" s="68">
        <f t="shared" ref="HR16:HR30" si="114">IF(AND(HJ16=0,HO16=0),"-",IF(HJ16=0,"",HQ16/HJ16))</f>
        <v>1.2787363073275704E-2</v>
      </c>
      <c r="HS16" s="26">
        <v>10</v>
      </c>
      <c r="HT16" s="74">
        <v>3984463313.9499993</v>
      </c>
      <c r="HU16" s="56">
        <f t="shared" ref="HU16:HU29" si="115">HT16/HT$32</f>
        <v>8.5272143582598384E-3</v>
      </c>
      <c r="HV16" s="67">
        <f t="shared" ref="HV16:HV30" si="116">IF(HT16&lt;0,"Error",IF(AND(HO16=0,HT16&gt;0),"New Comer",HT16-HO16))</f>
        <v>53666756.369999409</v>
      </c>
      <c r="HW16" s="68">
        <f t="shared" ref="HW16:HW30" si="117">IF(AND(HO16=0,HT16=0),"-",IF(HO16=0,"",HV16/HO16))</f>
        <v>1.3652895942047792E-2</v>
      </c>
      <c r="HX16" s="133">
        <v>10</v>
      </c>
      <c r="HY16" s="129">
        <v>4053253538.9599996</v>
      </c>
      <c r="HZ16" s="130">
        <f t="shared" ref="HZ16:HZ30" si="118">HY16/HY$32</f>
        <v>8.5417688325389856E-3</v>
      </c>
      <c r="IA16" s="131">
        <f t="shared" ref="IA16:IA22" si="119">IF(HY16&lt;0,"Error",IF(AND(HT16=0,HY16&gt;0),"New Comer",HY16-HT16))</f>
        <v>68790225.010000229</v>
      </c>
      <c r="IB16" s="132">
        <f t="shared" ref="IB16:IB22" si="120">IF(AND(HT16=0,HY16=0),"-",IF(HT16=0,"",IA16/HT16))</f>
        <v>1.7264614978172558E-2</v>
      </c>
    </row>
    <row r="17" spans="1:256" ht="21.75">
      <c r="A17" s="112" t="s">
        <v>198</v>
      </c>
      <c r="B17" s="26"/>
      <c r="C17" s="27"/>
      <c r="D17" s="28"/>
      <c r="E17" s="31"/>
      <c r="F17" s="32"/>
      <c r="G17" s="28">
        <f>F17/F$32</f>
        <v>0</v>
      </c>
      <c r="H17" s="29"/>
      <c r="I17" s="38"/>
      <c r="J17" s="30">
        <v>1.0299789499188818E-3</v>
      </c>
      <c r="K17" s="31">
        <v>0</v>
      </c>
      <c r="L17" s="32">
        <v>0</v>
      </c>
      <c r="M17" s="28">
        <f>L17/L$32</f>
        <v>0</v>
      </c>
      <c r="N17" s="31">
        <v>1</v>
      </c>
      <c r="O17" s="32">
        <v>3054202.38</v>
      </c>
      <c r="P17" s="28">
        <f>O17/O$32</f>
        <v>7.9967246579308934E-5</v>
      </c>
      <c r="Q17" s="31">
        <v>1</v>
      </c>
      <c r="R17" s="33">
        <v>8566529.3499999996</v>
      </c>
      <c r="S17" s="28">
        <f>R17/R$32</f>
        <v>1.4630806851011449E-4</v>
      </c>
      <c r="T17" s="26">
        <v>1</v>
      </c>
      <c r="U17" s="27">
        <v>13042488.4</v>
      </c>
      <c r="V17" s="28">
        <f>U17/U$32</f>
        <v>1.6450194364724281E-4</v>
      </c>
      <c r="W17" s="26">
        <v>1</v>
      </c>
      <c r="X17" s="27">
        <v>15661308.16</v>
      </c>
      <c r="Y17" s="28">
        <f>X17/X$32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50">
        <v>1</v>
      </c>
      <c r="AM17" s="52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61">
        <v>3397754.0199999958</v>
      </c>
      <c r="AY17" s="62">
        <v>3.8811648326703807E-2</v>
      </c>
      <c r="AZ17" s="26">
        <v>2</v>
      </c>
      <c r="BA17" s="27">
        <v>96367019.450000003</v>
      </c>
      <c r="BB17" s="28">
        <v>2.9416096237771611E-4</v>
      </c>
      <c r="BC17" s="61">
        <v>2042514.7400000095</v>
      </c>
      <c r="BD17" s="62">
        <v>2.1654126319345181E-2</v>
      </c>
      <c r="BE17" s="26">
        <v>2</v>
      </c>
      <c r="BF17" s="27">
        <v>110403331.19</v>
      </c>
      <c r="BG17" s="28">
        <v>2.8267249790577095E-4</v>
      </c>
      <c r="BH17" s="61">
        <v>4770442.1599999964</v>
      </c>
      <c r="BI17" s="62">
        <v>4.5160576443622397E-2</v>
      </c>
      <c r="BJ17" s="26">
        <v>2</v>
      </c>
      <c r="BK17" s="74">
        <v>98539146.479999989</v>
      </c>
      <c r="BL17" s="56">
        <v>2.4372700144360449E-4</v>
      </c>
      <c r="BM17" s="67">
        <v>1845248.0399999917</v>
      </c>
      <c r="BN17" s="68">
        <v>1.9083396882017281E-2</v>
      </c>
      <c r="BO17" s="26">
        <v>2</v>
      </c>
      <c r="BP17" s="74">
        <v>97504887.659999996</v>
      </c>
      <c r="BQ17" s="56">
        <f t="shared" si="19"/>
        <v>2.3714279882755155E-4</v>
      </c>
      <c r="BR17" s="67">
        <f t="shared" si="20"/>
        <v>-1034258.8199999928</v>
      </c>
      <c r="BS17" s="68">
        <f t="shared" si="21"/>
        <v>-1.0495918190339829E-2</v>
      </c>
      <c r="BT17" s="26">
        <v>2</v>
      </c>
      <c r="BU17" s="74">
        <v>96128690.370000005</v>
      </c>
      <c r="BV17" s="56">
        <f t="shared" si="22"/>
        <v>2.3842204448262829E-4</v>
      </c>
      <c r="BW17" s="67">
        <f t="shared" si="23"/>
        <v>-1376197.2899999917</v>
      </c>
      <c r="BX17" s="68">
        <f t="shared" si="24"/>
        <v>-1.4114136460510554E-2</v>
      </c>
      <c r="BY17" s="26">
        <v>2</v>
      </c>
      <c r="BZ17" s="74">
        <v>97054349.159999996</v>
      </c>
      <c r="CA17" s="56">
        <f t="shared" si="25"/>
        <v>2.4065705252803379E-4</v>
      </c>
      <c r="CB17" s="67">
        <f t="shared" si="26"/>
        <v>925658.78999999166</v>
      </c>
      <c r="CC17" s="68">
        <f t="shared" si="27"/>
        <v>9.6293706534139236E-3</v>
      </c>
      <c r="CD17" s="26">
        <v>2</v>
      </c>
      <c r="CE17" s="74">
        <v>95226810.680000007</v>
      </c>
      <c r="CF17" s="56">
        <f t="shared" si="28"/>
        <v>2.3873905201361704E-4</v>
      </c>
      <c r="CG17" s="67">
        <f t="shared" si="29"/>
        <v>-1827538.4799999893</v>
      </c>
      <c r="CH17" s="68">
        <f t="shared" si="30"/>
        <v>-1.8830052396592561E-2</v>
      </c>
      <c r="CI17" s="26">
        <v>2</v>
      </c>
      <c r="CJ17" s="74">
        <v>94245912.409999996</v>
      </c>
      <c r="CK17" s="56">
        <f t="shared" si="31"/>
        <v>2.3606263335778293E-4</v>
      </c>
      <c r="CL17" s="67">
        <f t="shared" si="32"/>
        <v>-980898.27000001073</v>
      </c>
      <c r="CM17" s="68">
        <f t="shared" si="33"/>
        <v>-1.0300652337252157E-2</v>
      </c>
      <c r="CN17" s="26">
        <v>2</v>
      </c>
      <c r="CO17" s="74">
        <v>95014032.939999998</v>
      </c>
      <c r="CP17" s="56">
        <f t="shared" si="34"/>
        <v>2.3819705096963525E-4</v>
      </c>
      <c r="CQ17" s="67">
        <f t="shared" si="35"/>
        <v>768120.53000000119</v>
      </c>
      <c r="CR17" s="68">
        <f t="shared" si="36"/>
        <v>8.1501734171603134E-3</v>
      </c>
      <c r="CS17" s="26">
        <v>2</v>
      </c>
      <c r="CT17" s="74">
        <v>97430303.079999998</v>
      </c>
      <c r="CU17" s="56">
        <f t="shared" si="37"/>
        <v>2.3965166013646571E-4</v>
      </c>
      <c r="CV17" s="67">
        <f t="shared" si="38"/>
        <v>2416270.1400000006</v>
      </c>
      <c r="CW17" s="68">
        <f t="shared" si="39"/>
        <v>2.543066603146759E-2</v>
      </c>
      <c r="CX17" s="26">
        <v>2</v>
      </c>
      <c r="CY17" s="74">
        <v>98525928.569999993</v>
      </c>
      <c r="CZ17" s="56">
        <f t="shared" si="40"/>
        <v>2.4155124808298602E-4</v>
      </c>
      <c r="DA17" s="67">
        <f t="shared" si="41"/>
        <v>1095625.4899999946</v>
      </c>
      <c r="DB17" s="68">
        <f t="shared" si="42"/>
        <v>1.1245223050372498E-2</v>
      </c>
      <c r="DC17" s="26">
        <v>2</v>
      </c>
      <c r="DD17" s="74">
        <v>95558621.849999994</v>
      </c>
      <c r="DE17" s="56">
        <f t="shared" si="43"/>
        <v>2.4066450326031103E-4</v>
      </c>
      <c r="DF17" s="67">
        <f t="shared" si="44"/>
        <v>-2967306.7199999988</v>
      </c>
      <c r="DG17" s="68">
        <f t="shared" si="45"/>
        <v>-3.0117013491446652E-2</v>
      </c>
      <c r="DH17" s="26">
        <v>2</v>
      </c>
      <c r="DI17" s="74">
        <v>94949974.039999992</v>
      </c>
      <c r="DJ17" s="56">
        <f t="shared" si="46"/>
        <v>2.4561898276299085E-4</v>
      </c>
      <c r="DK17" s="67">
        <f t="shared" si="47"/>
        <v>-608647.81000000238</v>
      </c>
      <c r="DL17" s="68">
        <f t="shared" si="48"/>
        <v>-6.3693657172600006E-3</v>
      </c>
      <c r="DM17" s="26">
        <v>2</v>
      </c>
      <c r="DN17" s="74">
        <v>97936017.859999999</v>
      </c>
      <c r="DO17" s="56">
        <f t="shared" si="49"/>
        <v>2.4665396787383804E-4</v>
      </c>
      <c r="DP17" s="67">
        <f t="shared" si="50"/>
        <v>2986043.8200000077</v>
      </c>
      <c r="DQ17" s="68">
        <f t="shared" si="51"/>
        <v>3.1448600699375273E-2</v>
      </c>
      <c r="DR17" s="26">
        <v>2</v>
      </c>
      <c r="DS17" s="74">
        <v>100482123.44999999</v>
      </c>
      <c r="DT17" s="56">
        <f t="shared" si="52"/>
        <v>2.3864820618361426E-4</v>
      </c>
      <c r="DU17" s="67">
        <f t="shared" si="53"/>
        <v>2546105.5899999887</v>
      </c>
      <c r="DV17" s="68">
        <f t="shared" si="54"/>
        <v>2.5997642600086707E-2</v>
      </c>
      <c r="DW17" s="26">
        <v>2</v>
      </c>
      <c r="DX17" s="74">
        <v>101301722.37</v>
      </c>
      <c r="DY17" s="56">
        <f t="shared" si="55"/>
        <v>2.4074148631883689E-4</v>
      </c>
      <c r="DZ17" s="67">
        <f t="shared" si="56"/>
        <v>819598.92000001669</v>
      </c>
      <c r="EA17" s="68">
        <f t="shared" si="57"/>
        <v>8.1566640100699112E-3</v>
      </c>
      <c r="EB17" s="26">
        <v>2</v>
      </c>
      <c r="EC17" s="74">
        <v>103973066.93000001</v>
      </c>
      <c r="ED17" s="56">
        <f t="shared" si="58"/>
        <v>2.4335727218651498E-4</v>
      </c>
      <c r="EE17" s="67">
        <f t="shared" si="59"/>
        <v>2671344.5600000024</v>
      </c>
      <c r="EF17" s="68">
        <f t="shared" si="60"/>
        <v>2.6370179079907803E-2</v>
      </c>
      <c r="EG17" s="26">
        <v>2</v>
      </c>
      <c r="EH17" s="74">
        <v>102411100.81999999</v>
      </c>
      <c r="EI17" s="56">
        <f t="shared" si="61"/>
        <v>2.3745086395268215E-4</v>
      </c>
      <c r="EJ17" s="67">
        <f t="shared" si="62"/>
        <v>-1561966.1100000143</v>
      </c>
      <c r="EK17" s="68">
        <f t="shared" si="63"/>
        <v>-1.5022795384612535E-2</v>
      </c>
      <c r="EL17" s="26">
        <v>2</v>
      </c>
      <c r="EM17" s="74">
        <v>104276726.54000001</v>
      </c>
      <c r="EN17" s="56">
        <f t="shared" si="64"/>
        <v>2.4263460388349649E-4</v>
      </c>
      <c r="EO17" s="67">
        <f t="shared" si="65"/>
        <v>1865625.7200000137</v>
      </c>
      <c r="EP17" s="68">
        <f t="shared" si="66"/>
        <v>1.8217026328806667E-2</v>
      </c>
      <c r="EQ17" s="26">
        <v>2</v>
      </c>
      <c r="ER17" s="74">
        <v>104287821.28999999</v>
      </c>
      <c r="ES17" s="56">
        <f t="shared" si="67"/>
        <v>2.4313688192564579E-4</v>
      </c>
      <c r="ET17" s="67">
        <f t="shared" si="68"/>
        <v>11094.749999985099</v>
      </c>
      <c r="EU17" s="68">
        <f t="shared" si="69"/>
        <v>1.0639718341876805E-4</v>
      </c>
      <c r="EV17" s="26">
        <v>2</v>
      </c>
      <c r="EW17" s="74">
        <v>103950890.7</v>
      </c>
      <c r="EX17" s="56">
        <f t="shared" si="70"/>
        <v>2.4368894431573974E-4</v>
      </c>
      <c r="EY17" s="67">
        <f t="shared" si="71"/>
        <v>-336930.58999998868</v>
      </c>
      <c r="EZ17" s="68">
        <f t="shared" si="72"/>
        <v>-3.2307759988873838E-3</v>
      </c>
      <c r="FA17" s="26">
        <v>2</v>
      </c>
      <c r="FB17" s="74">
        <v>101054942.16</v>
      </c>
      <c r="FC17" s="56">
        <f t="shared" si="73"/>
        <v>2.3659194648981176E-4</v>
      </c>
      <c r="FD17" s="67">
        <f t="shared" si="74"/>
        <v>-2895948.5400000066</v>
      </c>
      <c r="FE17" s="68">
        <f t="shared" si="75"/>
        <v>-2.7858814104418313E-2</v>
      </c>
      <c r="FF17" s="26">
        <v>2</v>
      </c>
      <c r="FG17" s="74">
        <v>98821133.370000005</v>
      </c>
      <c r="FH17" s="56">
        <f t="shared" si="76"/>
        <v>2.2838426442962456E-4</v>
      </c>
      <c r="FI17" s="67">
        <f t="shared" si="77"/>
        <v>-2233808.7899999917</v>
      </c>
      <c r="FJ17" s="68">
        <f t="shared" si="78"/>
        <v>-2.2104894053209281E-2</v>
      </c>
      <c r="FK17" s="26">
        <v>2</v>
      </c>
      <c r="FL17" s="74">
        <v>100854948.18000001</v>
      </c>
      <c r="FM17" s="56">
        <f t="shared" si="79"/>
        <v>2.2592832556978556E-4</v>
      </c>
      <c r="FN17" s="67">
        <f t="shared" si="80"/>
        <v>2033814.8100000024</v>
      </c>
      <c r="FO17" s="68">
        <f t="shared" si="81"/>
        <v>2.0580767905030172E-2</v>
      </c>
      <c r="FP17" s="26">
        <v>2</v>
      </c>
      <c r="FQ17" s="74">
        <v>99625030.680000007</v>
      </c>
      <c r="FR17" s="56">
        <f t="shared" si="82"/>
        <v>2.2233552631312911E-4</v>
      </c>
      <c r="FS17" s="67">
        <f t="shared" si="83"/>
        <v>-1229917.5</v>
      </c>
      <c r="FT17" s="68">
        <f t="shared" si="84"/>
        <v>-1.2194914797882948E-2</v>
      </c>
      <c r="FU17" s="26">
        <v>2</v>
      </c>
      <c r="FV17" s="74">
        <v>97921435.150000006</v>
      </c>
      <c r="FW17" s="56">
        <f t="shared" si="85"/>
        <v>2.1935619831499388E-4</v>
      </c>
      <c r="FX17" s="67">
        <f t="shared" si="86"/>
        <v>-1703595.5300000012</v>
      </c>
      <c r="FY17" s="68">
        <f t="shared" si="87"/>
        <v>-1.7100075336207676E-2</v>
      </c>
      <c r="FZ17" s="26">
        <v>2</v>
      </c>
      <c r="GA17" s="74">
        <v>96738253.590000004</v>
      </c>
      <c r="GB17" s="56">
        <f t="shared" si="88"/>
        <v>2.1104755599905359E-4</v>
      </c>
      <c r="GC17" s="67">
        <f t="shared" si="89"/>
        <v>-1183181.5600000024</v>
      </c>
      <c r="GD17" s="68">
        <f t="shared" si="90"/>
        <v>-1.2082967924107292E-2</v>
      </c>
      <c r="GE17" s="26">
        <v>2</v>
      </c>
      <c r="GF17" s="74">
        <v>93901891.849999994</v>
      </c>
      <c r="GG17" s="56">
        <f t="shared" si="91"/>
        <v>2.069225892339784E-4</v>
      </c>
      <c r="GH17" s="67">
        <f t="shared" si="92"/>
        <v>-2836361.7400000095</v>
      </c>
      <c r="GI17" s="68">
        <f t="shared" si="93"/>
        <v>-2.9319960147525435E-2</v>
      </c>
      <c r="GJ17" s="26">
        <v>2</v>
      </c>
      <c r="GK17" s="74">
        <v>88668262.030000001</v>
      </c>
      <c r="GL17" s="56">
        <f t="shared" si="94"/>
        <v>1.9900887789677036E-4</v>
      </c>
      <c r="GM17" s="67">
        <f t="shared" si="95"/>
        <v>-5233629.8199999928</v>
      </c>
      <c r="GN17" s="68">
        <f t="shared" si="96"/>
        <v>-5.5735083893307023E-2</v>
      </c>
      <c r="GO17" s="26">
        <v>2</v>
      </c>
      <c r="GP17" s="74">
        <v>87142250.879999995</v>
      </c>
      <c r="GQ17" s="56">
        <f t="shared" si="97"/>
        <v>1.9898655237302209E-4</v>
      </c>
      <c r="GR17" s="67">
        <f t="shared" si="98"/>
        <v>-1526011.150000006</v>
      </c>
      <c r="GS17" s="68">
        <f t="shared" si="99"/>
        <v>-1.721034240508397E-2</v>
      </c>
      <c r="GT17" s="26">
        <v>2</v>
      </c>
      <c r="GU17" s="74">
        <v>85349209.310000002</v>
      </c>
      <c r="GV17" s="56">
        <f t="shared" si="100"/>
        <v>1.9468131053599364E-4</v>
      </c>
      <c r="GW17" s="67">
        <f t="shared" si="101"/>
        <v>-1793041.5699999928</v>
      </c>
      <c r="GX17" s="68">
        <f t="shared" si="102"/>
        <v>-2.0576030018654403E-2</v>
      </c>
      <c r="GY17" s="26">
        <v>2</v>
      </c>
      <c r="GZ17" s="74">
        <v>78816173.819999993</v>
      </c>
      <c r="HA17" s="56">
        <f t="shared" si="103"/>
        <v>1.7940785334254249E-4</v>
      </c>
      <c r="HB17" s="67">
        <f t="shared" si="104"/>
        <v>-6533035.4900000095</v>
      </c>
      <c r="HC17" s="68">
        <f t="shared" si="105"/>
        <v>-7.6544768754343476E-2</v>
      </c>
      <c r="HD17" s="26">
        <v>2</v>
      </c>
      <c r="HE17" s="74">
        <v>78231653.539999992</v>
      </c>
      <c r="HF17" s="56">
        <f t="shared" si="106"/>
        <v>1.7880011491567863E-4</v>
      </c>
      <c r="HG17" s="67">
        <f t="shared" si="107"/>
        <v>-584520.28000000119</v>
      </c>
      <c r="HH17" s="68">
        <f t="shared" si="108"/>
        <v>-7.4162478545955028E-3</v>
      </c>
      <c r="HI17" s="26">
        <v>2</v>
      </c>
      <c r="HJ17" s="74">
        <v>78690781.890000001</v>
      </c>
      <c r="HK17" s="56">
        <f t="shared" si="109"/>
        <v>1.7346835090497307E-4</v>
      </c>
      <c r="HL17" s="67">
        <f t="shared" si="110"/>
        <v>459128.35000000894</v>
      </c>
      <c r="HM17" s="68">
        <f t="shared" si="111"/>
        <v>5.868830955557596E-3</v>
      </c>
      <c r="HN17" s="26">
        <v>2</v>
      </c>
      <c r="HO17" s="74">
        <v>81657433.969999999</v>
      </c>
      <c r="HP17" s="56">
        <f t="shared" si="112"/>
        <v>1.7837638216865168E-4</v>
      </c>
      <c r="HQ17" s="67">
        <f t="shared" si="113"/>
        <v>2966652.0799999982</v>
      </c>
      <c r="HR17" s="68">
        <f t="shared" si="114"/>
        <v>3.7700122031409114E-2</v>
      </c>
      <c r="HS17" s="26">
        <v>2</v>
      </c>
      <c r="HT17" s="74">
        <v>83860579.560000002</v>
      </c>
      <c r="HU17" s="56">
        <f t="shared" si="115"/>
        <v>1.7947138215889649E-4</v>
      </c>
      <c r="HV17" s="67">
        <f t="shared" si="116"/>
        <v>2203145.5900000036</v>
      </c>
      <c r="HW17" s="68">
        <f t="shared" si="117"/>
        <v>2.698034315907372E-2</v>
      </c>
      <c r="HX17" s="133">
        <v>2</v>
      </c>
      <c r="HY17" s="129">
        <v>82093067.329999998</v>
      </c>
      <c r="HZ17" s="130">
        <f t="shared" si="118"/>
        <v>1.7300176195413631E-4</v>
      </c>
      <c r="IA17" s="131">
        <f t="shared" si="119"/>
        <v>-1767512.2300000042</v>
      </c>
      <c r="IB17" s="132">
        <f t="shared" si="120"/>
        <v>-2.1076794833446107E-2</v>
      </c>
    </row>
    <row r="18" spans="1:256">
      <c r="A18" s="25" t="s">
        <v>32</v>
      </c>
      <c r="B18" s="26"/>
      <c r="C18" s="27"/>
      <c r="D18" s="28"/>
      <c r="E18" s="26"/>
      <c r="F18" s="27"/>
      <c r="G18" s="28"/>
      <c r="H18" s="29"/>
      <c r="I18" s="38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50">
        <v>3</v>
      </c>
      <c r="AM18" s="52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61">
        <v>64371196.779999971</v>
      </c>
      <c r="AY18" s="62">
        <v>6.406715343792474E-2</v>
      </c>
      <c r="AZ18" s="26">
        <v>5</v>
      </c>
      <c r="BA18" s="27">
        <v>1184448454.8299999</v>
      </c>
      <c r="BB18" s="28">
        <v>3.6155367193894425E-3</v>
      </c>
      <c r="BC18" s="61">
        <v>59379577.869999886</v>
      </c>
      <c r="BD18" s="62">
        <v>5.2778615679465665E-2</v>
      </c>
      <c r="BE18" s="26">
        <v>6</v>
      </c>
      <c r="BF18" s="27">
        <v>1340852644.02</v>
      </c>
      <c r="BG18" s="28">
        <v>3.4330682065780056E-3</v>
      </c>
      <c r="BH18" s="61">
        <v>54033844.239999771</v>
      </c>
      <c r="BI18" s="62">
        <v>4.1990250880106522E-2</v>
      </c>
      <c r="BJ18" s="26">
        <v>7</v>
      </c>
      <c r="BK18" s="74">
        <v>1341733687.6500001</v>
      </c>
      <c r="BL18" s="56">
        <v>3.3186478684710074E-3</v>
      </c>
      <c r="BM18" s="67">
        <v>43815852.090000391</v>
      </c>
      <c r="BN18" s="68">
        <v>3.3758571528601886E-2</v>
      </c>
      <c r="BO18" s="26">
        <v>7</v>
      </c>
      <c r="BP18" s="74">
        <v>1340078077.1399999</v>
      </c>
      <c r="BQ18" s="56">
        <f t="shared" si="19"/>
        <v>3.2592198554041501E-3</v>
      </c>
      <c r="BR18" s="67">
        <f t="shared" si="20"/>
        <v>-1655610.5100002289</v>
      </c>
      <c r="BS18" s="68">
        <f t="shared" si="21"/>
        <v>-1.2339337718351344E-3</v>
      </c>
      <c r="BT18" s="26">
        <v>7</v>
      </c>
      <c r="BU18" s="74">
        <v>1333415110.7500002</v>
      </c>
      <c r="BV18" s="56">
        <f t="shared" si="22"/>
        <v>3.3071870180004124E-3</v>
      </c>
      <c r="BW18" s="67">
        <f t="shared" si="23"/>
        <v>-6662966.3899996281</v>
      </c>
      <c r="BX18" s="68">
        <f t="shared" si="24"/>
        <v>-4.9720732721930342E-3</v>
      </c>
      <c r="BY18" s="26">
        <v>7</v>
      </c>
      <c r="BZ18" s="74">
        <v>1338262268.8299999</v>
      </c>
      <c r="CA18" s="56">
        <f t="shared" si="25"/>
        <v>3.3183701288354191E-3</v>
      </c>
      <c r="CB18" s="67">
        <f t="shared" si="26"/>
        <v>4847158.0799996853</v>
      </c>
      <c r="CC18" s="68">
        <f t="shared" si="27"/>
        <v>3.6351456053871516E-3</v>
      </c>
      <c r="CD18" s="26">
        <v>7</v>
      </c>
      <c r="CE18" s="74">
        <v>1310621066.7699997</v>
      </c>
      <c r="CF18" s="56">
        <f t="shared" si="28"/>
        <v>3.285801853442323E-3</v>
      </c>
      <c r="CG18" s="67">
        <f t="shared" si="29"/>
        <v>-27641202.060000181</v>
      </c>
      <c r="CH18" s="68">
        <f t="shared" si="30"/>
        <v>-2.0654547844471474E-2</v>
      </c>
      <c r="CI18" s="26">
        <v>7</v>
      </c>
      <c r="CJ18" s="74">
        <v>1328954173.72</v>
      </c>
      <c r="CK18" s="56">
        <f t="shared" si="31"/>
        <v>3.3287005647034593E-3</v>
      </c>
      <c r="CL18" s="67">
        <f t="shared" si="32"/>
        <v>18333106.950000286</v>
      </c>
      <c r="CM18" s="68">
        <f t="shared" si="33"/>
        <v>1.3988106413688186E-2</v>
      </c>
      <c r="CN18" s="26">
        <v>7</v>
      </c>
      <c r="CO18" s="74">
        <v>1314753912.1600001</v>
      </c>
      <c r="CP18" s="56">
        <f t="shared" si="34"/>
        <v>3.296044751884867E-3</v>
      </c>
      <c r="CQ18" s="67">
        <f t="shared" si="35"/>
        <v>-14200261.559999943</v>
      </c>
      <c r="CR18" s="68">
        <f t="shared" si="36"/>
        <v>-1.0685290614837877E-2</v>
      </c>
      <c r="CS18" s="26">
        <v>7</v>
      </c>
      <c r="CT18" s="74">
        <v>1318733828.1800003</v>
      </c>
      <c r="CU18" s="56">
        <f t="shared" si="37"/>
        <v>3.2437213188381041E-3</v>
      </c>
      <c r="CV18" s="67">
        <f t="shared" si="38"/>
        <v>3979916.0200002193</v>
      </c>
      <c r="CW18" s="68">
        <f t="shared" si="39"/>
        <v>3.0271185985380664E-3</v>
      </c>
      <c r="CX18" s="26">
        <v>7</v>
      </c>
      <c r="CY18" s="74">
        <v>1342460285.8500001</v>
      </c>
      <c r="CZ18" s="56">
        <f t="shared" si="40"/>
        <v>3.2912448758960198E-3</v>
      </c>
      <c r="DA18" s="67">
        <f t="shared" si="41"/>
        <v>23726457.669999838</v>
      </c>
      <c r="DB18" s="68">
        <f t="shared" si="42"/>
        <v>1.799184730306418E-2</v>
      </c>
      <c r="DC18" s="26">
        <v>7</v>
      </c>
      <c r="DD18" s="74">
        <v>1313163562.6099999</v>
      </c>
      <c r="DE18" s="56">
        <f t="shared" si="43"/>
        <v>3.3072040008190638E-3</v>
      </c>
      <c r="DF18" s="67">
        <f t="shared" si="44"/>
        <v>-29296723.240000248</v>
      </c>
      <c r="DG18" s="68">
        <f t="shared" si="45"/>
        <v>-2.1823158233281039E-2</v>
      </c>
      <c r="DH18" s="26">
        <v>7</v>
      </c>
      <c r="DI18" s="74">
        <v>1277562893.5399997</v>
      </c>
      <c r="DJ18" s="56">
        <f t="shared" si="46"/>
        <v>3.3048318496100345E-3</v>
      </c>
      <c r="DK18" s="67">
        <f t="shared" si="47"/>
        <v>-35600669.070000172</v>
      </c>
      <c r="DL18" s="68">
        <f t="shared" si="48"/>
        <v>-2.7110612937844145E-2</v>
      </c>
      <c r="DM18" s="26">
        <v>7</v>
      </c>
      <c r="DN18" s="74">
        <v>1323008400.9699998</v>
      </c>
      <c r="DO18" s="56">
        <f t="shared" si="49"/>
        <v>3.3320251196669614E-3</v>
      </c>
      <c r="DP18" s="67">
        <f t="shared" si="50"/>
        <v>45445507.430000067</v>
      </c>
      <c r="DQ18" s="68">
        <f t="shared" si="51"/>
        <v>3.5572031451285409E-2</v>
      </c>
      <c r="DR18" s="26">
        <v>7</v>
      </c>
      <c r="DS18" s="74">
        <v>1379455656.45</v>
      </c>
      <c r="DT18" s="56">
        <f t="shared" si="52"/>
        <v>3.2762506067603669E-3</v>
      </c>
      <c r="DU18" s="67">
        <f t="shared" si="53"/>
        <v>56447255.480000257</v>
      </c>
      <c r="DV18" s="68">
        <f t="shared" si="54"/>
        <v>4.2665832989884578E-2</v>
      </c>
      <c r="DW18" s="26">
        <v>7</v>
      </c>
      <c r="DX18" s="74">
        <v>1363963560.6100001</v>
      </c>
      <c r="DY18" s="56">
        <f t="shared" si="55"/>
        <v>3.2414317070212752E-3</v>
      </c>
      <c r="DZ18" s="67">
        <f t="shared" si="56"/>
        <v>-15492095.839999914</v>
      </c>
      <c r="EA18" s="68">
        <f t="shared" si="57"/>
        <v>-1.1230586331327602E-2</v>
      </c>
      <c r="EB18" s="26">
        <v>7</v>
      </c>
      <c r="EC18" s="74">
        <v>1383087635.0500002</v>
      </c>
      <c r="ED18" s="56">
        <f t="shared" si="58"/>
        <v>3.2372271396713926E-3</v>
      </c>
      <c r="EE18" s="67">
        <f t="shared" si="59"/>
        <v>19124074.440000057</v>
      </c>
      <c r="EF18" s="68">
        <f t="shared" si="60"/>
        <v>1.4020957005220339E-2</v>
      </c>
      <c r="EG18" s="26">
        <v>7</v>
      </c>
      <c r="EH18" s="74">
        <v>1391983094.5600002</v>
      </c>
      <c r="EI18" s="56">
        <f t="shared" si="61"/>
        <v>3.2274586032596474E-3</v>
      </c>
      <c r="EJ18" s="67">
        <f t="shared" si="62"/>
        <v>8895459.5099999905</v>
      </c>
      <c r="EK18" s="68">
        <f t="shared" si="63"/>
        <v>6.4315949941078096E-3</v>
      </c>
      <c r="EL18" s="26">
        <v>7</v>
      </c>
      <c r="EM18" s="74">
        <v>1384695996.77</v>
      </c>
      <c r="EN18" s="56">
        <f t="shared" si="64"/>
        <v>3.2219573420007E-3</v>
      </c>
      <c r="EO18" s="67">
        <f t="shared" si="65"/>
        <v>-7287097.7900002003</v>
      </c>
      <c r="EP18" s="68">
        <f t="shared" si="66"/>
        <v>-5.2350476226894265E-3</v>
      </c>
      <c r="EQ18" s="26">
        <v>7</v>
      </c>
      <c r="ER18" s="74">
        <v>1382542767.1199999</v>
      </c>
      <c r="ES18" s="56">
        <f t="shared" si="67"/>
        <v>3.223263592703357E-3</v>
      </c>
      <c r="ET18" s="67">
        <f t="shared" si="68"/>
        <v>-2153229.6500000954</v>
      </c>
      <c r="EU18" s="68">
        <f t="shared" si="69"/>
        <v>-1.5550197696987708E-3</v>
      </c>
      <c r="EV18" s="26">
        <v>7</v>
      </c>
      <c r="EW18" s="74">
        <v>1416979036.8100002</v>
      </c>
      <c r="EX18" s="56">
        <f t="shared" si="70"/>
        <v>3.3217813072357123E-3</v>
      </c>
      <c r="EY18" s="67">
        <f t="shared" si="71"/>
        <v>34436269.690000296</v>
      </c>
      <c r="EZ18" s="68">
        <f t="shared" si="72"/>
        <v>2.4907923652687517E-2</v>
      </c>
      <c r="FA18" s="26">
        <v>7</v>
      </c>
      <c r="FB18" s="74">
        <v>1446757758.2999997</v>
      </c>
      <c r="FC18" s="56">
        <f t="shared" si="73"/>
        <v>3.3871795561812783E-3</v>
      </c>
      <c r="FD18" s="67">
        <f t="shared" si="74"/>
        <v>29778721.489999533</v>
      </c>
      <c r="FE18" s="68">
        <f t="shared" si="75"/>
        <v>2.1015640116341751E-2</v>
      </c>
      <c r="FF18" s="26">
        <v>7</v>
      </c>
      <c r="FG18" s="74">
        <v>1482754871.2299998</v>
      </c>
      <c r="FH18" s="56">
        <f t="shared" si="76"/>
        <v>3.4267759238036572E-3</v>
      </c>
      <c r="FI18" s="67">
        <f t="shared" si="77"/>
        <v>35997112.930000067</v>
      </c>
      <c r="FJ18" s="68">
        <f t="shared" si="78"/>
        <v>2.4881230270572846E-2</v>
      </c>
      <c r="FK18" s="26">
        <v>7</v>
      </c>
      <c r="FL18" s="74">
        <v>1522799047</v>
      </c>
      <c r="FM18" s="56">
        <f t="shared" si="79"/>
        <v>3.41126979961307E-3</v>
      </c>
      <c r="FN18" s="67">
        <f t="shared" si="80"/>
        <v>40044175.770000219</v>
      </c>
      <c r="FO18" s="68">
        <f t="shared" si="81"/>
        <v>2.7006605438957082E-2</v>
      </c>
      <c r="FP18" s="26">
        <v>7</v>
      </c>
      <c r="FQ18" s="74">
        <v>1564400812.3500001</v>
      </c>
      <c r="FR18" s="56">
        <f t="shared" si="82"/>
        <v>3.4913101216073219E-3</v>
      </c>
      <c r="FS18" s="67">
        <f t="shared" si="83"/>
        <v>41601765.350000143</v>
      </c>
      <c r="FT18" s="68">
        <f t="shared" si="84"/>
        <v>2.7319274616015795E-2</v>
      </c>
      <c r="FU18" s="26">
        <v>7</v>
      </c>
      <c r="FV18" s="74">
        <v>1583757625.4100001</v>
      </c>
      <c r="FW18" s="56">
        <f t="shared" si="85"/>
        <v>3.5478141351803884E-3</v>
      </c>
      <c r="FX18" s="67">
        <f t="shared" si="86"/>
        <v>19356813.059999943</v>
      </c>
      <c r="FY18" s="68">
        <f t="shared" si="87"/>
        <v>1.2373307982960369E-2</v>
      </c>
      <c r="FZ18" s="26">
        <v>7</v>
      </c>
      <c r="GA18" s="74">
        <v>1614472038.3699999</v>
      </c>
      <c r="GB18" s="56">
        <f t="shared" si="88"/>
        <v>3.5221886408131377E-3</v>
      </c>
      <c r="GC18" s="67">
        <f t="shared" si="89"/>
        <v>30714412.9599998</v>
      </c>
      <c r="GD18" s="68">
        <f t="shared" si="90"/>
        <v>1.9393379685890076E-2</v>
      </c>
      <c r="GE18" s="26">
        <v>7</v>
      </c>
      <c r="GF18" s="74">
        <v>1593908079.1199999</v>
      </c>
      <c r="GG18" s="56">
        <f t="shared" si="91"/>
        <v>3.5123422993364041E-3</v>
      </c>
      <c r="GH18" s="67">
        <f t="shared" si="92"/>
        <v>-20563959.25</v>
      </c>
      <c r="GI18" s="68">
        <f t="shared" si="93"/>
        <v>-1.2737265657918575E-2</v>
      </c>
      <c r="GJ18" s="26">
        <v>7</v>
      </c>
      <c r="GK18" s="74">
        <v>1604211519.5600002</v>
      </c>
      <c r="GL18" s="56">
        <f t="shared" si="94"/>
        <v>3.6005254541776489E-3</v>
      </c>
      <c r="GM18" s="67">
        <f t="shared" si="95"/>
        <v>10303440.440000296</v>
      </c>
      <c r="GN18" s="68">
        <f t="shared" si="96"/>
        <v>6.4642626353264036E-3</v>
      </c>
      <c r="GO18" s="26">
        <v>7</v>
      </c>
      <c r="GP18" s="74">
        <v>1599648149.1499999</v>
      </c>
      <c r="GQ18" s="56">
        <f t="shared" si="97"/>
        <v>3.6527455625121942E-3</v>
      </c>
      <c r="GR18" s="67">
        <f t="shared" si="98"/>
        <v>-4563370.4100003242</v>
      </c>
      <c r="GS18" s="68">
        <f t="shared" si="99"/>
        <v>-2.8446189011608371E-3</v>
      </c>
      <c r="GT18" s="26">
        <v>7</v>
      </c>
      <c r="GU18" s="74">
        <v>1579441960.8800001</v>
      </c>
      <c r="GV18" s="56">
        <f t="shared" si="100"/>
        <v>3.6027027472840451E-3</v>
      </c>
      <c r="GW18" s="67">
        <f t="shared" si="101"/>
        <v>-20206188.269999743</v>
      </c>
      <c r="GX18" s="68">
        <f t="shared" si="102"/>
        <v>-1.2631645453243355E-2</v>
      </c>
      <c r="GY18" s="26">
        <v>7</v>
      </c>
      <c r="GZ18" s="74">
        <v>1648446502.4300001</v>
      </c>
      <c r="HA18" s="56">
        <f t="shared" si="103"/>
        <v>3.7523294270336931E-3</v>
      </c>
      <c r="HB18" s="67">
        <f t="shared" si="104"/>
        <v>69004541.549999952</v>
      </c>
      <c r="HC18" s="68">
        <f t="shared" si="105"/>
        <v>4.368919103019997E-2</v>
      </c>
      <c r="HD18" s="26">
        <v>7</v>
      </c>
      <c r="HE18" s="74">
        <v>1703587891.4600003</v>
      </c>
      <c r="HF18" s="56">
        <f t="shared" si="106"/>
        <v>3.8935865085129927E-3</v>
      </c>
      <c r="HG18" s="67">
        <f t="shared" si="107"/>
        <v>55141389.03000021</v>
      </c>
      <c r="HH18" s="68">
        <f t="shared" si="108"/>
        <v>3.3450517774592896E-2</v>
      </c>
      <c r="HI18" s="26">
        <v>7</v>
      </c>
      <c r="HJ18" s="74">
        <v>1639628066.1800001</v>
      </c>
      <c r="HK18" s="56">
        <f t="shared" si="109"/>
        <v>3.6144459351712087E-3</v>
      </c>
      <c r="HL18" s="67">
        <f t="shared" si="110"/>
        <v>-63959825.28000021</v>
      </c>
      <c r="HM18" s="68">
        <f t="shared" si="111"/>
        <v>-3.7544188709386569E-2</v>
      </c>
      <c r="HN18" s="26">
        <v>7</v>
      </c>
      <c r="HO18" s="74">
        <v>1552530798.8699999</v>
      </c>
      <c r="HP18" s="56">
        <f t="shared" si="112"/>
        <v>3.3914221111770405E-3</v>
      </c>
      <c r="HQ18" s="67">
        <f t="shared" si="113"/>
        <v>-87097267.310000181</v>
      </c>
      <c r="HR18" s="68">
        <f t="shared" si="114"/>
        <v>-5.312013688135938E-2</v>
      </c>
      <c r="HS18" s="26">
        <v>8</v>
      </c>
      <c r="HT18" s="74">
        <v>1646411432.4099996</v>
      </c>
      <c r="HU18" s="56">
        <f t="shared" si="115"/>
        <v>3.5235117253801054E-3</v>
      </c>
      <c r="HV18" s="67">
        <f t="shared" si="116"/>
        <v>93880633.539999723</v>
      </c>
      <c r="HW18" s="68">
        <f t="shared" si="117"/>
        <v>6.0469417810152415E-2</v>
      </c>
      <c r="HX18" s="133">
        <v>8</v>
      </c>
      <c r="HY18" s="129">
        <v>1646431659.4700003</v>
      </c>
      <c r="HZ18" s="130">
        <f t="shared" si="118"/>
        <v>3.4696666513920429E-3</v>
      </c>
      <c r="IA18" s="131">
        <f t="shared" si="119"/>
        <v>20227.060000658035</v>
      </c>
      <c r="IB18" s="132">
        <f t="shared" si="120"/>
        <v>1.2285543942712958E-5</v>
      </c>
    </row>
    <row r="19" spans="1:256">
      <c r="A19" s="25" t="s">
        <v>50</v>
      </c>
      <c r="B19" s="26">
        <v>2</v>
      </c>
      <c r="C19" s="27">
        <v>99836336.090000004</v>
      </c>
      <c r="D19" s="28">
        <f>C19/C$32</f>
        <v>8.502020121020434E-3</v>
      </c>
      <c r="E19" s="26">
        <v>2</v>
      </c>
      <c r="F19" s="27">
        <v>298900450.66000003</v>
      </c>
      <c r="G19" s="28">
        <f>F19/F$32</f>
        <v>1.6879356523904872E-2</v>
      </c>
      <c r="H19" s="29">
        <v>2</v>
      </c>
      <c r="I19" s="38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L19/L$32</f>
        <v>2.5827882480121966E-2</v>
      </c>
      <c r="N19" s="26">
        <v>2</v>
      </c>
      <c r="O19" s="27">
        <v>687381061.80999994</v>
      </c>
      <c r="P19" s="28">
        <f t="shared" ref="P19:P26" si="121">O19/O$32</f>
        <v>1.7997488058963354E-2</v>
      </c>
      <c r="Q19" s="26">
        <v>2</v>
      </c>
      <c r="R19" s="27">
        <v>1063710221.84</v>
      </c>
      <c r="S19" s="28">
        <f t="shared" ref="S19:S26" si="122">R19/R$32</f>
        <v>1.8167145836239483E-2</v>
      </c>
      <c r="T19" s="26">
        <v>2</v>
      </c>
      <c r="U19" s="27">
        <v>1530153558.8099999</v>
      </c>
      <c r="V19" s="28">
        <f t="shared" ref="V19:V26" si="123">U19/U$32</f>
        <v>1.9299479269844752E-2</v>
      </c>
      <c r="W19" s="26">
        <v>3</v>
      </c>
      <c r="X19" s="27">
        <v>1799812618.71</v>
      </c>
      <c r="Y19" s="28">
        <f t="shared" ref="Y19:Y26" si="124">X19/X$32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50">
        <v>3</v>
      </c>
      <c r="AM19" s="52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61">
        <v>53975828.020000458</v>
      </c>
      <c r="AY19" s="62">
        <v>9.4024811544507411E-3</v>
      </c>
      <c r="AZ19" s="26">
        <v>3</v>
      </c>
      <c r="BA19" s="27">
        <v>5253146967.0200005</v>
      </c>
      <c r="BB19" s="28">
        <v>1.6035265759484729E-2</v>
      </c>
      <c r="BC19" s="61">
        <v>95657423.600000381</v>
      </c>
      <c r="BD19" s="62">
        <v>1.8547284060331546E-2</v>
      </c>
      <c r="BE19" s="26">
        <v>3</v>
      </c>
      <c r="BF19" s="27">
        <v>5457574316.3400002</v>
      </c>
      <c r="BG19" s="28">
        <v>1.3973366092108837E-2</v>
      </c>
      <c r="BH19" s="61">
        <v>192578751.57000065</v>
      </c>
      <c r="BI19" s="62">
        <v>3.6577191604607442E-2</v>
      </c>
      <c r="BJ19" s="26">
        <v>5</v>
      </c>
      <c r="BK19" s="74">
        <v>5239559242.6999998</v>
      </c>
      <c r="BL19" s="56">
        <v>1.2959540535177916E-2</v>
      </c>
      <c r="BM19" s="67">
        <v>104439917.39000034</v>
      </c>
      <c r="BN19" s="68">
        <v>2.0338362319106473E-2</v>
      </c>
      <c r="BO19" s="26">
        <v>5</v>
      </c>
      <c r="BP19" s="74">
        <v>5218367614.2699995</v>
      </c>
      <c r="BQ19" s="56">
        <f t="shared" si="19"/>
        <v>1.2691654039684688E-2</v>
      </c>
      <c r="BR19" s="67">
        <f t="shared" si="20"/>
        <v>-21191628.430000305</v>
      </c>
      <c r="BS19" s="68">
        <f t="shared" si="21"/>
        <v>-4.0445441015912699E-3</v>
      </c>
      <c r="BT19" s="26">
        <v>5</v>
      </c>
      <c r="BU19" s="74">
        <v>5045887636.1800003</v>
      </c>
      <c r="BV19" s="56">
        <f t="shared" si="22"/>
        <v>1.25150029800375E-2</v>
      </c>
      <c r="BW19" s="67">
        <f t="shared" si="23"/>
        <v>-172479978.0899992</v>
      </c>
      <c r="BX19" s="68">
        <f t="shared" si="24"/>
        <v>-3.3052477487086264E-2</v>
      </c>
      <c r="BY19" s="26">
        <v>5</v>
      </c>
      <c r="BZ19" s="74">
        <v>5015900110.5299997</v>
      </c>
      <c r="CA19" s="56">
        <f t="shared" si="25"/>
        <v>1.2437482161517476E-2</v>
      </c>
      <c r="CB19" s="67">
        <f t="shared" si="26"/>
        <v>-29987525.650000572</v>
      </c>
      <c r="CC19" s="68">
        <f t="shared" si="27"/>
        <v>-5.9429634213382307E-3</v>
      </c>
      <c r="CD19" s="26">
        <v>5</v>
      </c>
      <c r="CE19" s="74">
        <v>4930227038.0100002</v>
      </c>
      <c r="CF19" s="56">
        <f t="shared" si="28"/>
        <v>1.2360360709986664E-2</v>
      </c>
      <c r="CG19" s="67">
        <f t="shared" si="29"/>
        <v>-85673072.519999504</v>
      </c>
      <c r="CH19" s="68">
        <f t="shared" si="30"/>
        <v>-1.7080298776314139E-2</v>
      </c>
      <c r="CI19" s="26">
        <v>5</v>
      </c>
      <c r="CJ19" s="74">
        <v>4917243283.29</v>
      </c>
      <c r="CK19" s="56">
        <f t="shared" si="31"/>
        <v>1.2316474726930898E-2</v>
      </c>
      <c r="CL19" s="67">
        <f t="shared" si="32"/>
        <v>-12983754.720000267</v>
      </c>
      <c r="CM19" s="68">
        <f t="shared" si="33"/>
        <v>-2.6335003682185255E-3</v>
      </c>
      <c r="CN19" s="26">
        <v>5</v>
      </c>
      <c r="CO19" s="74">
        <v>4831551161.1900005</v>
      </c>
      <c r="CP19" s="56">
        <f t="shared" si="34"/>
        <v>1.2112539617501842E-2</v>
      </c>
      <c r="CQ19" s="67">
        <f t="shared" si="35"/>
        <v>-85692122.099999428</v>
      </c>
      <c r="CR19" s="68">
        <f t="shared" si="36"/>
        <v>-1.7426862403005828E-2</v>
      </c>
      <c r="CS19" s="26">
        <v>5</v>
      </c>
      <c r="CT19" s="74">
        <v>4901361622.499999</v>
      </c>
      <c r="CU19" s="56">
        <f t="shared" si="37"/>
        <v>1.2055997083338703E-2</v>
      </c>
      <c r="CV19" s="67">
        <f t="shared" si="38"/>
        <v>69810461.309998512</v>
      </c>
      <c r="CW19" s="68">
        <f t="shared" si="39"/>
        <v>1.4448871383326995E-2</v>
      </c>
      <c r="CX19" s="26">
        <v>5</v>
      </c>
      <c r="CY19" s="74">
        <v>4939853686.5699997</v>
      </c>
      <c r="CZ19" s="56">
        <f t="shared" si="40"/>
        <v>1.2110800077266637E-2</v>
      </c>
      <c r="DA19" s="67">
        <f t="shared" si="41"/>
        <v>38492064.070000648</v>
      </c>
      <c r="DB19" s="68">
        <f t="shared" si="42"/>
        <v>7.8533409763728683E-3</v>
      </c>
      <c r="DC19" s="26">
        <v>5</v>
      </c>
      <c r="DD19" s="74">
        <v>4736578482.7000008</v>
      </c>
      <c r="DE19" s="56">
        <f t="shared" si="43"/>
        <v>1.1929078565844485E-2</v>
      </c>
      <c r="DF19" s="67">
        <f t="shared" si="44"/>
        <v>-203275203.86999893</v>
      </c>
      <c r="DG19" s="68">
        <f t="shared" si="45"/>
        <v>-4.1150045480627097E-2</v>
      </c>
      <c r="DH19" s="26">
        <v>5</v>
      </c>
      <c r="DI19" s="74">
        <v>4516305722.5299997</v>
      </c>
      <c r="DJ19" s="56">
        <f t="shared" si="46"/>
        <v>1.1682893319667232E-2</v>
      </c>
      <c r="DK19" s="67">
        <f t="shared" si="47"/>
        <v>-220272760.17000103</v>
      </c>
      <c r="DL19" s="68">
        <f t="shared" si="48"/>
        <v>-4.6504615298686769E-2</v>
      </c>
      <c r="DM19" s="26">
        <v>5</v>
      </c>
      <c r="DN19" s="74">
        <v>4505213837.0500002</v>
      </c>
      <c r="DO19" s="56">
        <f t="shared" si="49"/>
        <v>1.1346477969085984E-2</v>
      </c>
      <c r="DP19" s="67">
        <f t="shared" si="50"/>
        <v>-11091885.479999542</v>
      </c>
      <c r="DQ19" s="68">
        <f t="shared" si="51"/>
        <v>-2.4559642684654115E-3</v>
      </c>
      <c r="DR19" s="26">
        <v>5</v>
      </c>
      <c r="DS19" s="74">
        <v>4669294456.1300001</v>
      </c>
      <c r="DT19" s="56">
        <f t="shared" si="52"/>
        <v>1.1089721313990795E-2</v>
      </c>
      <c r="DU19" s="67">
        <f t="shared" si="53"/>
        <v>164080619.07999992</v>
      </c>
      <c r="DV19" s="68">
        <f t="shared" si="54"/>
        <v>3.6420162286334316E-2</v>
      </c>
      <c r="DW19" s="26">
        <v>5</v>
      </c>
      <c r="DX19" s="74">
        <v>4523493908.0299997</v>
      </c>
      <c r="DY19" s="56">
        <f t="shared" si="55"/>
        <v>1.0749991424586536E-2</v>
      </c>
      <c r="DZ19" s="67">
        <f t="shared" si="56"/>
        <v>-145800548.10000038</v>
      </c>
      <c r="EA19" s="68">
        <f t="shared" si="57"/>
        <v>-3.1225391645324216E-2</v>
      </c>
      <c r="EB19" s="26">
        <v>5</v>
      </c>
      <c r="EC19" s="74">
        <v>4542823540.6500006</v>
      </c>
      <c r="ED19" s="56">
        <f t="shared" si="58"/>
        <v>1.0632841537910666E-2</v>
      </c>
      <c r="EE19" s="67">
        <f t="shared" si="59"/>
        <v>19329632.620000839</v>
      </c>
      <c r="EF19" s="68">
        <f t="shared" si="60"/>
        <v>4.2731642869436237E-3</v>
      </c>
      <c r="EG19" s="26">
        <v>5</v>
      </c>
      <c r="EH19" s="74">
        <v>4553390711.8400002</v>
      </c>
      <c r="EI19" s="56">
        <f t="shared" si="61"/>
        <v>1.055751329478314E-2</v>
      </c>
      <c r="EJ19" s="67">
        <f t="shared" si="62"/>
        <v>10567171.18999958</v>
      </c>
      <c r="EK19" s="68">
        <f t="shared" si="63"/>
        <v>2.3261240713936247E-3</v>
      </c>
      <c r="EL19" s="26">
        <v>5</v>
      </c>
      <c r="EM19" s="74">
        <v>4566330579.1800003</v>
      </c>
      <c r="EN19" s="56">
        <f t="shared" si="64"/>
        <v>1.062509198402419E-2</v>
      </c>
      <c r="EO19" s="67">
        <f t="shared" si="65"/>
        <v>12939867.340000153</v>
      </c>
      <c r="EP19" s="68">
        <f t="shared" si="66"/>
        <v>2.8418091393635808E-3</v>
      </c>
      <c r="EQ19" s="26">
        <v>5</v>
      </c>
      <c r="ER19" s="74">
        <v>4493616210.8100004</v>
      </c>
      <c r="ES19" s="56">
        <f t="shared" si="67"/>
        <v>1.0476427837424227E-2</v>
      </c>
      <c r="ET19" s="67">
        <f t="shared" si="68"/>
        <v>-72714368.369999886</v>
      </c>
      <c r="EU19" s="68">
        <f t="shared" si="69"/>
        <v>-1.5924026329048123E-2</v>
      </c>
      <c r="EV19" s="26">
        <v>5</v>
      </c>
      <c r="EW19" s="74">
        <v>4381084931.2600002</v>
      </c>
      <c r="EX19" s="56">
        <f t="shared" si="70"/>
        <v>1.0270445540841765E-2</v>
      </c>
      <c r="EY19" s="67">
        <f t="shared" si="71"/>
        <v>-112531279.55000019</v>
      </c>
      <c r="EZ19" s="68">
        <f t="shared" si="72"/>
        <v>-2.5042476764991859E-2</v>
      </c>
      <c r="FA19" s="26">
        <v>5</v>
      </c>
      <c r="FB19" s="74">
        <v>4384975169.8199997</v>
      </c>
      <c r="FC19" s="56">
        <f t="shared" si="73"/>
        <v>1.0266195680906089E-2</v>
      </c>
      <c r="FD19" s="67">
        <f t="shared" si="74"/>
        <v>3890238.5599994659</v>
      </c>
      <c r="FE19" s="68">
        <f t="shared" si="75"/>
        <v>8.879623702890948E-4</v>
      </c>
      <c r="FF19" s="26">
        <v>5</v>
      </c>
      <c r="FG19" s="74">
        <v>4410493483.5299997</v>
      </c>
      <c r="FH19" s="56">
        <f t="shared" si="76"/>
        <v>1.019303539290759E-2</v>
      </c>
      <c r="FI19" s="67">
        <f t="shared" si="77"/>
        <v>25518313.710000038</v>
      </c>
      <c r="FJ19" s="68">
        <f t="shared" si="78"/>
        <v>5.8194887591684012E-3</v>
      </c>
      <c r="FK19" s="26">
        <v>5</v>
      </c>
      <c r="FL19" s="74">
        <v>4653987726.04</v>
      </c>
      <c r="FM19" s="56">
        <f t="shared" si="79"/>
        <v>1.0425543546856552E-2</v>
      </c>
      <c r="FN19" s="67">
        <f t="shared" si="80"/>
        <v>243494242.51000023</v>
      </c>
      <c r="FO19" s="68">
        <f t="shared" si="81"/>
        <v>5.5207936123083494E-2</v>
      </c>
      <c r="FP19" s="26">
        <v>5</v>
      </c>
      <c r="FQ19" s="74">
        <v>4599666205.8000002</v>
      </c>
      <c r="FR19" s="56">
        <f t="shared" si="82"/>
        <v>1.0265183355537579E-2</v>
      </c>
      <c r="FS19" s="67">
        <f t="shared" si="83"/>
        <v>-54321520.239999771</v>
      </c>
      <c r="FT19" s="68">
        <f t="shared" si="84"/>
        <v>-1.1672037709953533E-2</v>
      </c>
      <c r="FU19" s="26">
        <v>5</v>
      </c>
      <c r="FV19" s="74">
        <v>4445320288.0899992</v>
      </c>
      <c r="FW19" s="56">
        <f t="shared" si="85"/>
        <v>9.9580705408802983E-3</v>
      </c>
      <c r="FX19" s="67">
        <f t="shared" si="86"/>
        <v>-154345917.71000099</v>
      </c>
      <c r="FY19" s="68">
        <f t="shared" si="87"/>
        <v>-3.3555895320268411E-2</v>
      </c>
      <c r="FZ19" s="26">
        <v>5</v>
      </c>
      <c r="GA19" s="74">
        <v>4385241241.2700005</v>
      </c>
      <c r="GB19" s="56">
        <f t="shared" si="88"/>
        <v>9.5669955998870706E-3</v>
      </c>
      <c r="GC19" s="67">
        <f t="shared" si="89"/>
        <v>-60079046.819998741</v>
      </c>
      <c r="GD19" s="68">
        <f t="shared" si="90"/>
        <v>-1.3515122179376783E-2</v>
      </c>
      <c r="GE19" s="26">
        <v>5</v>
      </c>
      <c r="GF19" s="74">
        <v>4165579136.6599998</v>
      </c>
      <c r="GG19" s="56">
        <f t="shared" si="91"/>
        <v>9.1792870583866475E-3</v>
      </c>
      <c r="GH19" s="67">
        <f t="shared" si="92"/>
        <v>-219662104.61000061</v>
      </c>
      <c r="GI19" s="68">
        <f t="shared" si="93"/>
        <v>-5.0091224752411734E-2</v>
      </c>
      <c r="GJ19" s="26">
        <v>5</v>
      </c>
      <c r="GK19" s="74">
        <v>3996861365.3900003</v>
      </c>
      <c r="GL19" s="56">
        <f t="shared" si="94"/>
        <v>8.9706381655038896E-3</v>
      </c>
      <c r="GM19" s="67">
        <f t="shared" si="95"/>
        <v>-168717771.2699995</v>
      </c>
      <c r="GN19" s="68">
        <f t="shared" si="96"/>
        <v>-4.0502836636847325E-2</v>
      </c>
      <c r="GO19" s="26">
        <v>5</v>
      </c>
      <c r="GP19" s="74">
        <v>3793191273.73</v>
      </c>
      <c r="GQ19" s="56">
        <f t="shared" si="97"/>
        <v>8.6616313720236683E-3</v>
      </c>
      <c r="GR19" s="67">
        <f t="shared" si="98"/>
        <v>-203670091.66000032</v>
      </c>
      <c r="GS19" s="68">
        <f t="shared" si="99"/>
        <v>-5.0957507163906068E-2</v>
      </c>
      <c r="GT19" s="26">
        <v>5</v>
      </c>
      <c r="GU19" s="74">
        <v>3817480994.3000002</v>
      </c>
      <c r="GV19" s="56">
        <f t="shared" si="100"/>
        <v>8.707663596708862E-3</v>
      </c>
      <c r="GW19" s="67">
        <f t="shared" si="101"/>
        <v>24289720.570000172</v>
      </c>
      <c r="GX19" s="68">
        <f t="shared" si="102"/>
        <v>6.4035053381621583E-3</v>
      </c>
      <c r="GY19" s="26">
        <v>5</v>
      </c>
      <c r="GZ19" s="74">
        <v>3695999430.73</v>
      </c>
      <c r="HA19" s="56">
        <f t="shared" si="103"/>
        <v>8.4131377061882392E-3</v>
      </c>
      <c r="HB19" s="67">
        <f t="shared" si="104"/>
        <v>-121481563.57000017</v>
      </c>
      <c r="HC19" s="68">
        <f t="shared" si="105"/>
        <v>-3.1822440963396564E-2</v>
      </c>
      <c r="HD19" s="26">
        <v>5</v>
      </c>
      <c r="HE19" s="74">
        <v>3585091234.9499998</v>
      </c>
      <c r="HF19" s="56">
        <f t="shared" si="106"/>
        <v>8.1938025822821201E-3</v>
      </c>
      <c r="HG19" s="67">
        <f t="shared" si="107"/>
        <v>-110908195.78000021</v>
      </c>
      <c r="HH19" s="68">
        <f t="shared" si="108"/>
        <v>-3.00076333502288E-2</v>
      </c>
      <c r="HI19" s="26">
        <v>5</v>
      </c>
      <c r="HJ19" s="74">
        <v>3869556169.27</v>
      </c>
      <c r="HK19" s="56">
        <f t="shared" si="109"/>
        <v>8.5301672101282481E-3</v>
      </c>
      <c r="HL19" s="67">
        <f t="shared" si="110"/>
        <v>284464934.32000017</v>
      </c>
      <c r="HM19" s="68">
        <f t="shared" si="111"/>
        <v>7.934663741520305E-2</v>
      </c>
      <c r="HN19" s="26">
        <v>5</v>
      </c>
      <c r="HO19" s="74">
        <v>3810442882.4699998</v>
      </c>
      <c r="HP19" s="56">
        <f t="shared" si="112"/>
        <v>8.3237126467260621E-3</v>
      </c>
      <c r="HQ19" s="67">
        <f t="shared" si="113"/>
        <v>-59113286.800000191</v>
      </c>
      <c r="HR19" s="68">
        <f t="shared" si="114"/>
        <v>-1.5276503096000293E-2</v>
      </c>
      <c r="HS19" s="26">
        <v>5</v>
      </c>
      <c r="HT19" s="74">
        <v>3887802463.7400002</v>
      </c>
      <c r="HU19" s="56">
        <f t="shared" si="115"/>
        <v>8.32034890993044E-3</v>
      </c>
      <c r="HV19" s="67">
        <f t="shared" si="116"/>
        <v>77359581.270000458</v>
      </c>
      <c r="HW19" s="68">
        <f t="shared" si="117"/>
        <v>2.0301992092807475E-2</v>
      </c>
      <c r="HX19" s="133">
        <v>5</v>
      </c>
      <c r="HY19" s="129">
        <v>3933234276.3200002</v>
      </c>
      <c r="HZ19" s="130">
        <f t="shared" si="118"/>
        <v>8.2888419462564897E-3</v>
      </c>
      <c r="IA19" s="131">
        <f t="shared" si="119"/>
        <v>45431812.579999924</v>
      </c>
      <c r="IB19" s="132">
        <f t="shared" si="120"/>
        <v>1.168573069329641E-2</v>
      </c>
    </row>
    <row r="20" spans="1:256">
      <c r="A20" s="25" t="s">
        <v>22</v>
      </c>
      <c r="B20" s="26">
        <v>4</v>
      </c>
      <c r="C20" s="27">
        <v>161471026.06999999</v>
      </c>
      <c r="D20" s="28">
        <f>C20/C$32</f>
        <v>1.375080422994873E-2</v>
      </c>
      <c r="E20" s="26">
        <v>5</v>
      </c>
      <c r="F20" s="27">
        <v>250251140.55000001</v>
      </c>
      <c r="G20" s="28">
        <f>F20/F$32</f>
        <v>1.4132057052875364E-2</v>
      </c>
      <c r="H20" s="29">
        <v>5</v>
      </c>
      <c r="I20" s="38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L20/L$32</f>
        <v>1.4033434564416827E-2</v>
      </c>
      <c r="N20" s="26">
        <v>5</v>
      </c>
      <c r="O20" s="27">
        <v>481491904.09000003</v>
      </c>
      <c r="P20" s="28">
        <f t="shared" si="121"/>
        <v>1.2606755227630332E-2</v>
      </c>
      <c r="Q20" s="26">
        <v>5</v>
      </c>
      <c r="R20" s="27">
        <v>740420219.12</v>
      </c>
      <c r="S20" s="28">
        <f t="shared" si="122"/>
        <v>1.2645664039577819E-2</v>
      </c>
      <c r="T20" s="26">
        <v>6</v>
      </c>
      <c r="U20" s="27">
        <v>1000667482.05</v>
      </c>
      <c r="V20" s="28">
        <f t="shared" si="123"/>
        <v>1.2621191654026502E-2</v>
      </c>
      <c r="W20" s="26">
        <v>6</v>
      </c>
      <c r="X20" s="27">
        <v>1079585208.8799999</v>
      </c>
      <c r="Y20" s="28">
        <f t="shared" si="124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50">
        <v>7</v>
      </c>
      <c r="AM20" s="52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61">
        <v>90985118.590000629</v>
      </c>
      <c r="AY20" s="62">
        <v>3.7192888030940383E-2</v>
      </c>
      <c r="AZ20" s="26">
        <v>11</v>
      </c>
      <c r="BA20" s="27">
        <v>2399921504.4000001</v>
      </c>
      <c r="BB20" s="28">
        <v>7.3257762188190228E-3</v>
      </c>
      <c r="BC20" s="61">
        <v>117941620.82000017</v>
      </c>
      <c r="BD20" s="62">
        <v>5.1683900313341857E-2</v>
      </c>
      <c r="BE20" s="26">
        <v>12</v>
      </c>
      <c r="BF20" s="27">
        <v>2835275522.98</v>
      </c>
      <c r="BG20" s="28">
        <v>7.2593318126658217E-3</v>
      </c>
      <c r="BH20" s="61">
        <v>211870006.28999996</v>
      </c>
      <c r="BI20" s="62">
        <v>8.0761439640990126E-2</v>
      </c>
      <c r="BJ20" s="26">
        <v>13</v>
      </c>
      <c r="BK20" s="74">
        <v>2877013920.4400001</v>
      </c>
      <c r="BL20" s="56">
        <v>7.1160143048597489E-3</v>
      </c>
      <c r="BM20" s="67">
        <v>176061628.99000025</v>
      </c>
      <c r="BN20" s="68">
        <v>6.5185019945495581E-2</v>
      </c>
      <c r="BO20" s="26">
        <v>13</v>
      </c>
      <c r="BP20" s="74">
        <v>2926607566.5799999</v>
      </c>
      <c r="BQ20" s="56">
        <f t="shared" si="19"/>
        <v>7.1178371265729345E-3</v>
      </c>
      <c r="BR20" s="67">
        <f t="shared" si="20"/>
        <v>49593646.139999866</v>
      </c>
      <c r="BS20" s="68">
        <f t="shared" si="21"/>
        <v>1.7237888835941118E-2</v>
      </c>
      <c r="BT20" s="26">
        <v>13</v>
      </c>
      <c r="BU20" s="74">
        <v>2877380106.7000003</v>
      </c>
      <c r="BV20" s="56">
        <f t="shared" si="22"/>
        <v>7.1365878922569279E-3</v>
      </c>
      <c r="BW20" s="67">
        <f t="shared" si="23"/>
        <v>-49227459.879999638</v>
      </c>
      <c r="BX20" s="68">
        <f t="shared" si="24"/>
        <v>-1.6820656258169347E-2</v>
      </c>
      <c r="BY20" s="26">
        <v>13</v>
      </c>
      <c r="BZ20" s="74">
        <v>2871055543.0200005</v>
      </c>
      <c r="CA20" s="56">
        <f t="shared" si="25"/>
        <v>7.1191015199989702E-3</v>
      </c>
      <c r="CB20" s="67">
        <f t="shared" si="26"/>
        <v>-6324563.6799998283</v>
      </c>
      <c r="CC20" s="68">
        <f t="shared" si="27"/>
        <v>-2.198028569556395E-3</v>
      </c>
      <c r="CD20" s="26">
        <v>13</v>
      </c>
      <c r="CE20" s="74">
        <v>2822690447.5300002</v>
      </c>
      <c r="CF20" s="56">
        <f t="shared" si="28"/>
        <v>7.0766461331539434E-3</v>
      </c>
      <c r="CG20" s="67">
        <f t="shared" si="29"/>
        <v>-48365095.490000248</v>
      </c>
      <c r="CH20" s="68">
        <f t="shared" si="30"/>
        <v>-1.6845754032026167E-2</v>
      </c>
      <c r="CI20" s="26">
        <v>13</v>
      </c>
      <c r="CJ20" s="74">
        <v>2845823045.8099999</v>
      </c>
      <c r="CK20" s="56">
        <f t="shared" si="31"/>
        <v>7.1280808375185764E-3</v>
      </c>
      <c r="CL20" s="67">
        <f t="shared" si="32"/>
        <v>23132598.279999733</v>
      </c>
      <c r="CM20" s="68">
        <f t="shared" si="33"/>
        <v>8.1952302988951373E-3</v>
      </c>
      <c r="CN20" s="26">
        <v>13</v>
      </c>
      <c r="CO20" s="74">
        <v>2808134700.0999999</v>
      </c>
      <c r="CP20" s="56">
        <f t="shared" si="34"/>
        <v>7.0399011976653506E-3</v>
      </c>
      <c r="CQ20" s="67">
        <f t="shared" si="35"/>
        <v>-37688345.710000038</v>
      </c>
      <c r="CR20" s="68">
        <f t="shared" si="36"/>
        <v>-1.3243390436903603E-2</v>
      </c>
      <c r="CS20" s="26">
        <v>13</v>
      </c>
      <c r="CT20" s="74">
        <v>2852863516.9899993</v>
      </c>
      <c r="CU20" s="56">
        <f t="shared" si="37"/>
        <v>7.0172570173370908E-3</v>
      </c>
      <c r="CV20" s="67">
        <f t="shared" si="38"/>
        <v>44728816.88999939</v>
      </c>
      <c r="CW20" s="68">
        <f t="shared" si="39"/>
        <v>1.592830176145274E-2</v>
      </c>
      <c r="CX20" s="26">
        <v>13</v>
      </c>
      <c r="CY20" s="74">
        <v>2864427606.27</v>
      </c>
      <c r="CZ20" s="56">
        <f t="shared" si="40"/>
        <v>7.0225784560487359E-3</v>
      </c>
      <c r="DA20" s="67">
        <f t="shared" si="41"/>
        <v>11564089.280000687</v>
      </c>
      <c r="DB20" s="68">
        <f t="shared" si="42"/>
        <v>4.0535024585409297E-3</v>
      </c>
      <c r="DC20" s="26">
        <v>13</v>
      </c>
      <c r="DD20" s="74">
        <v>2755158996.1499996</v>
      </c>
      <c r="DE20" s="56">
        <f t="shared" si="43"/>
        <v>6.9388712224465483E-3</v>
      </c>
      <c r="DF20" s="67">
        <f t="shared" si="44"/>
        <v>-109268610.12000036</v>
      </c>
      <c r="DG20" s="68">
        <f t="shared" si="45"/>
        <v>-3.8146752210047208E-2</v>
      </c>
      <c r="DH20" s="26">
        <v>13</v>
      </c>
      <c r="DI20" s="74">
        <v>2662110396.0799994</v>
      </c>
      <c r="DJ20" s="56">
        <f t="shared" si="46"/>
        <v>6.8864141786125783E-3</v>
      </c>
      <c r="DK20" s="67">
        <f t="shared" si="47"/>
        <v>-93048600.070000172</v>
      </c>
      <c r="DL20" s="68">
        <f t="shared" si="48"/>
        <v>-3.3772497413043785E-2</v>
      </c>
      <c r="DM20" s="26">
        <v>13</v>
      </c>
      <c r="DN20" s="74">
        <v>4214130399.0700006</v>
      </c>
      <c r="DO20" s="56">
        <f t="shared" si="49"/>
        <v>1.0613378068467611E-2</v>
      </c>
      <c r="DP20" s="67">
        <f t="shared" si="50"/>
        <v>1552020002.9900012</v>
      </c>
      <c r="DQ20" s="68">
        <f t="shared" si="51"/>
        <v>0.58300362196675826</v>
      </c>
      <c r="DR20" s="26">
        <v>13</v>
      </c>
      <c r="DS20" s="74">
        <v>4421686928.8699999</v>
      </c>
      <c r="DT20" s="56">
        <f t="shared" si="52"/>
        <v>1.0501645642525082E-2</v>
      </c>
      <c r="DU20" s="67">
        <f t="shared" si="53"/>
        <v>207556529.79999924</v>
      </c>
      <c r="DV20" s="68">
        <f t="shared" si="54"/>
        <v>4.9252517161263935E-2</v>
      </c>
      <c r="DW20" s="26">
        <v>13</v>
      </c>
      <c r="DX20" s="74">
        <v>4413667936.2600002</v>
      </c>
      <c r="DY20" s="56">
        <f t="shared" si="55"/>
        <v>1.0488992232650287E-2</v>
      </c>
      <c r="DZ20" s="67">
        <f t="shared" si="56"/>
        <v>-8018992.6099996567</v>
      </c>
      <c r="EA20" s="68">
        <f t="shared" si="57"/>
        <v>-1.8135595619948107E-3</v>
      </c>
      <c r="EB20" s="26">
        <v>13</v>
      </c>
      <c r="EC20" s="74">
        <v>4477694777.460001</v>
      </c>
      <c r="ED20" s="56">
        <f t="shared" si="58"/>
        <v>1.0480402462881067E-2</v>
      </c>
      <c r="EE20" s="67">
        <f t="shared" si="59"/>
        <v>64026841.200000763</v>
      </c>
      <c r="EF20" s="68">
        <f t="shared" si="60"/>
        <v>1.4506492587264061E-2</v>
      </c>
      <c r="EG20" s="26">
        <v>13</v>
      </c>
      <c r="EH20" s="74">
        <v>4501214925.0500002</v>
      </c>
      <c r="EI20" s="56">
        <f t="shared" si="61"/>
        <v>1.0436538268135667E-2</v>
      </c>
      <c r="EJ20" s="67">
        <f t="shared" si="62"/>
        <v>23520147.589999199</v>
      </c>
      <c r="EK20" s="68">
        <f t="shared" si="63"/>
        <v>5.2527357845818029E-3</v>
      </c>
      <c r="EL20" s="26">
        <v>13</v>
      </c>
      <c r="EM20" s="74">
        <v>4504600945.2600002</v>
      </c>
      <c r="EN20" s="56">
        <f t="shared" si="64"/>
        <v>1.0481457390083354E-2</v>
      </c>
      <c r="EO20" s="67">
        <f t="shared" si="65"/>
        <v>3386020.2100000381</v>
      </c>
      <c r="EP20" s="68">
        <f t="shared" si="66"/>
        <v>7.5224584170737537E-4</v>
      </c>
      <c r="EQ20" s="26">
        <v>13</v>
      </c>
      <c r="ER20" s="74">
        <v>4516292210.0900002</v>
      </c>
      <c r="ES20" s="56">
        <f t="shared" si="67"/>
        <v>1.0529294717672458E-2</v>
      </c>
      <c r="ET20" s="67">
        <f t="shared" si="68"/>
        <v>11691264.829999924</v>
      </c>
      <c r="EU20" s="68">
        <f t="shared" si="69"/>
        <v>2.5954052250293435E-3</v>
      </c>
      <c r="EV20" s="26">
        <v>13</v>
      </c>
      <c r="EW20" s="74">
        <v>4466096562.4899998</v>
      </c>
      <c r="EX20" s="56">
        <f t="shared" si="70"/>
        <v>1.0469735749222803E-2</v>
      </c>
      <c r="EY20" s="67">
        <f t="shared" si="71"/>
        <v>-50195647.600000381</v>
      </c>
      <c r="EZ20" s="68">
        <f t="shared" si="72"/>
        <v>-1.1114348953740548E-2</v>
      </c>
      <c r="FA20" s="26">
        <v>13</v>
      </c>
      <c r="FB20" s="74">
        <v>4517630683.96</v>
      </c>
      <c r="FC20" s="56">
        <f t="shared" si="73"/>
        <v>1.0576771548173394E-2</v>
      </c>
      <c r="FD20" s="67">
        <f t="shared" si="74"/>
        <v>51534121.470000267</v>
      </c>
      <c r="FE20" s="68">
        <f t="shared" si="75"/>
        <v>1.153896265988218E-2</v>
      </c>
      <c r="FF20" s="26">
        <v>13</v>
      </c>
      <c r="FG20" s="74">
        <v>4614983029.9399996</v>
      </c>
      <c r="FH20" s="56">
        <f t="shared" si="76"/>
        <v>1.0665628582721918E-2</v>
      </c>
      <c r="FI20" s="67">
        <f t="shared" si="77"/>
        <v>97352345.979999542</v>
      </c>
      <c r="FJ20" s="68">
        <f t="shared" si="78"/>
        <v>2.1549425526449589E-2</v>
      </c>
      <c r="FK20" s="26">
        <v>13</v>
      </c>
      <c r="FL20" s="74">
        <v>4745848010.4399996</v>
      </c>
      <c r="FM20" s="56">
        <f t="shared" si="79"/>
        <v>1.0631322644614017E-2</v>
      </c>
      <c r="FN20" s="67">
        <f t="shared" si="80"/>
        <v>130864980.5</v>
      </c>
      <c r="FO20" s="68">
        <f t="shared" si="81"/>
        <v>2.8356546416531764E-2</v>
      </c>
      <c r="FP20" s="26">
        <v>13</v>
      </c>
      <c r="FQ20" s="74">
        <v>4734174345.3299999</v>
      </c>
      <c r="FR20" s="56">
        <f t="shared" si="82"/>
        <v>1.0565368337079632E-2</v>
      </c>
      <c r="FS20" s="67">
        <f t="shared" si="83"/>
        <v>-11673665.109999657</v>
      </c>
      <c r="FT20" s="68">
        <f t="shared" si="84"/>
        <v>-2.4597637944408931E-3</v>
      </c>
      <c r="FU20" s="26">
        <v>13</v>
      </c>
      <c r="FV20" s="74">
        <v>4709778645.2299995</v>
      </c>
      <c r="FW20" s="56">
        <f t="shared" si="85"/>
        <v>1.0550490165306722E-2</v>
      </c>
      <c r="FX20" s="67">
        <f t="shared" si="86"/>
        <v>-24395700.100000381</v>
      </c>
      <c r="FY20" s="68">
        <f t="shared" si="87"/>
        <v>-5.1531055513545643E-3</v>
      </c>
      <c r="FZ20" s="26">
        <v>13</v>
      </c>
      <c r="GA20" s="74">
        <v>4748933433.8700008</v>
      </c>
      <c r="GB20" s="56">
        <f t="shared" si="88"/>
        <v>1.036043920193388E-2</v>
      </c>
      <c r="GC20" s="67">
        <f t="shared" si="89"/>
        <v>39154788.640001297</v>
      </c>
      <c r="GD20" s="68">
        <f t="shared" si="90"/>
        <v>8.3135093152746659E-3</v>
      </c>
      <c r="GE20" s="26">
        <v>13</v>
      </c>
      <c r="GF20" s="74">
        <v>4712338463.6000004</v>
      </c>
      <c r="GG20" s="56">
        <f t="shared" si="91"/>
        <v>1.0384128125901863E-2</v>
      </c>
      <c r="GH20" s="67">
        <f t="shared" si="92"/>
        <v>-36594970.270000458</v>
      </c>
      <c r="GI20" s="68">
        <f t="shared" si="93"/>
        <v>-7.7059345597477631E-3</v>
      </c>
      <c r="GJ20" s="26">
        <v>13</v>
      </c>
      <c r="GK20" s="74">
        <v>4633591823.1800013</v>
      </c>
      <c r="GL20" s="56">
        <f t="shared" si="94"/>
        <v>1.0399729150557958E-2</v>
      </c>
      <c r="GM20" s="67">
        <f t="shared" si="95"/>
        <v>-78746640.419999123</v>
      </c>
      <c r="GN20" s="68">
        <f t="shared" si="96"/>
        <v>-1.6710735238623008E-2</v>
      </c>
      <c r="GO20" s="26">
        <v>13</v>
      </c>
      <c r="GP20" s="74">
        <v>4579350087.8900003</v>
      </c>
      <c r="GQ20" s="56">
        <f t="shared" si="97"/>
        <v>1.0456799966679113E-2</v>
      </c>
      <c r="GR20" s="67">
        <f t="shared" si="98"/>
        <v>-54241735.290000916</v>
      </c>
      <c r="GS20" s="68">
        <f t="shared" si="99"/>
        <v>-1.1706196264127382E-2</v>
      </c>
      <c r="GT20" s="26">
        <v>13</v>
      </c>
      <c r="GU20" s="74">
        <v>4652444327.0499992</v>
      </c>
      <c r="GV20" s="56">
        <f t="shared" si="100"/>
        <v>1.0612212650922832E-2</v>
      </c>
      <c r="GW20" s="67">
        <f t="shared" si="101"/>
        <v>73094239.159998894</v>
      </c>
      <c r="GX20" s="68">
        <f t="shared" si="102"/>
        <v>1.5961705865925199E-2</v>
      </c>
      <c r="GY20" s="26">
        <v>13</v>
      </c>
      <c r="GZ20" s="74">
        <v>4659125676.5299997</v>
      </c>
      <c r="HA20" s="56">
        <f t="shared" si="103"/>
        <v>1.0605484833460141E-2</v>
      </c>
      <c r="HB20" s="67">
        <f t="shared" si="104"/>
        <v>6681349.4800004959</v>
      </c>
      <c r="HC20" s="68">
        <f t="shared" si="105"/>
        <v>1.4360944506426744E-3</v>
      </c>
      <c r="HD20" s="26">
        <v>13</v>
      </c>
      <c r="HE20" s="74">
        <v>4610246757.5899992</v>
      </c>
      <c r="HF20" s="56">
        <f t="shared" si="106"/>
        <v>1.0536817422953409E-2</v>
      </c>
      <c r="HG20" s="67">
        <f t="shared" si="107"/>
        <v>-48878918.940000534</v>
      </c>
      <c r="HH20" s="68">
        <f t="shared" si="108"/>
        <v>-1.0491006753954818E-2</v>
      </c>
      <c r="HI20" s="26">
        <v>13</v>
      </c>
      <c r="HJ20" s="74">
        <v>4788377877.4499998</v>
      </c>
      <c r="HK20" s="56">
        <f t="shared" si="109"/>
        <v>1.0555645705391869E-2</v>
      </c>
      <c r="HL20" s="67">
        <f t="shared" si="110"/>
        <v>178131119.86000061</v>
      </c>
      <c r="HM20" s="68">
        <f t="shared" si="111"/>
        <v>3.8638087986665258E-2</v>
      </c>
      <c r="HN20" s="26">
        <v>13</v>
      </c>
      <c r="HO20" s="74">
        <v>4798705762.8199997</v>
      </c>
      <c r="HP20" s="56">
        <f t="shared" si="112"/>
        <v>1.0482521081646615E-2</v>
      </c>
      <c r="HQ20" s="67">
        <f t="shared" si="113"/>
        <v>10327885.369999886</v>
      </c>
      <c r="HR20" s="68">
        <f t="shared" si="114"/>
        <v>2.1568651502290987E-3</v>
      </c>
      <c r="HS20" s="26">
        <v>13</v>
      </c>
      <c r="HT20" s="74">
        <v>4875344423.0800009</v>
      </c>
      <c r="HU20" s="56">
        <f t="shared" si="115"/>
        <v>1.0433803423512085E-2</v>
      </c>
      <c r="HV20" s="67">
        <f t="shared" si="116"/>
        <v>76638660.260001183</v>
      </c>
      <c r="HW20" s="68">
        <f t="shared" si="117"/>
        <v>1.597069377618265E-2</v>
      </c>
      <c r="HX20" s="135">
        <v>13</v>
      </c>
      <c r="HY20" s="129">
        <v>4895596756.8899994</v>
      </c>
      <c r="HZ20" s="130">
        <f t="shared" si="118"/>
        <v>1.0316910943945422E-2</v>
      </c>
      <c r="IA20" s="131">
        <f t="shared" si="119"/>
        <v>20252333.809998512</v>
      </c>
      <c r="IB20" s="132">
        <f t="shared" si="120"/>
        <v>4.1540313980943508E-3</v>
      </c>
    </row>
    <row r="21" spans="1:256">
      <c r="A21" s="25" t="s">
        <v>23</v>
      </c>
      <c r="B21" s="26">
        <v>3</v>
      </c>
      <c r="C21" s="27">
        <v>27044793.310000002</v>
      </c>
      <c r="D21" s="28">
        <f>C21/C$32</f>
        <v>2.3031231503044922E-3</v>
      </c>
      <c r="E21" s="26">
        <v>3</v>
      </c>
      <c r="F21" s="27">
        <v>65730310.099999994</v>
      </c>
      <c r="G21" s="28">
        <f>F21/F$32</f>
        <v>3.7118891462186768E-3</v>
      </c>
      <c r="H21" s="29">
        <v>3</v>
      </c>
      <c r="I21" s="38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L21/L$32</f>
        <v>5.1925097420442989E-3</v>
      </c>
      <c r="N21" s="26">
        <v>3</v>
      </c>
      <c r="O21" s="27">
        <v>176087858.78000003</v>
      </c>
      <c r="P21" s="28">
        <f t="shared" si="121"/>
        <v>4.6104545379480688E-3</v>
      </c>
      <c r="Q21" s="26">
        <v>3</v>
      </c>
      <c r="R21" s="27">
        <v>284813590.38</v>
      </c>
      <c r="S21" s="28">
        <f t="shared" si="122"/>
        <v>4.8643417411426632E-3</v>
      </c>
      <c r="T21" s="26">
        <v>3</v>
      </c>
      <c r="U21" s="27">
        <v>388163434.16000003</v>
      </c>
      <c r="V21" s="28">
        <f t="shared" si="123"/>
        <v>4.8958172255003556E-3</v>
      </c>
      <c r="W21" s="26">
        <v>3</v>
      </c>
      <c r="X21" s="27">
        <v>386962708.39999998</v>
      </c>
      <c r="Y21" s="28">
        <f t="shared" si="124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50">
        <v>3</v>
      </c>
      <c r="AM21" s="52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61">
        <v>13227363.519999981</v>
      </c>
      <c r="AY21" s="62">
        <v>2.2022444159994641E-2</v>
      </c>
      <c r="AZ21" s="26">
        <v>7</v>
      </c>
      <c r="BA21" s="27">
        <v>886087579.84000003</v>
      </c>
      <c r="BB21" s="28">
        <v>2.7047881808974611E-3</v>
      </c>
      <c r="BC21" s="61">
        <v>129889391.63</v>
      </c>
      <c r="BD21" s="62">
        <v>0.17176633540667657</v>
      </c>
      <c r="BE21" s="26">
        <v>8</v>
      </c>
      <c r="BF21" s="27">
        <v>1679379944.0100002</v>
      </c>
      <c r="BG21" s="28">
        <v>4.2998206538640994E-3</v>
      </c>
      <c r="BH21" s="61">
        <v>300032037.41000032</v>
      </c>
      <c r="BI21" s="62">
        <v>0.21751730362904539</v>
      </c>
      <c r="BJ21" s="26">
        <v>9</v>
      </c>
      <c r="BK21" s="74">
        <v>1526629920.97</v>
      </c>
      <c r="BL21" s="56">
        <v>3.775970730856944E-3</v>
      </c>
      <c r="BM21" s="67">
        <v>129319358.6400001</v>
      </c>
      <c r="BN21" s="68">
        <v>9.2548759113622883E-2</v>
      </c>
      <c r="BO21" s="26">
        <v>9</v>
      </c>
      <c r="BP21" s="74">
        <v>1918804372.24</v>
      </c>
      <c r="BQ21" s="56">
        <f t="shared" si="19"/>
        <v>4.6667469719285318E-3</v>
      </c>
      <c r="BR21" s="67">
        <f t="shared" si="20"/>
        <v>392174451.26999998</v>
      </c>
      <c r="BS21" s="68">
        <f t="shared" si="21"/>
        <v>0.25688901146442722</v>
      </c>
      <c r="BT21" s="26">
        <v>9</v>
      </c>
      <c r="BU21" s="74">
        <v>1835995076.1800001</v>
      </c>
      <c r="BV21" s="56">
        <f t="shared" si="22"/>
        <v>4.5537050181168976E-3</v>
      </c>
      <c r="BW21" s="67">
        <f t="shared" si="23"/>
        <v>-82809296.059999943</v>
      </c>
      <c r="BX21" s="68">
        <f t="shared" si="24"/>
        <v>-4.3156716368812992E-2</v>
      </c>
      <c r="BY21" s="26">
        <v>9</v>
      </c>
      <c r="BZ21" s="74">
        <v>1964826498.9199998</v>
      </c>
      <c r="CA21" s="56">
        <f t="shared" si="25"/>
        <v>4.8720058199508628E-3</v>
      </c>
      <c r="CB21" s="67">
        <f t="shared" si="26"/>
        <v>128831422.73999977</v>
      </c>
      <c r="CC21" s="68">
        <f t="shared" si="27"/>
        <v>7.0169808411495546E-2</v>
      </c>
      <c r="CD21" s="26">
        <v>10</v>
      </c>
      <c r="CE21" s="74">
        <v>1941094815.1400001</v>
      </c>
      <c r="CF21" s="56">
        <f t="shared" si="28"/>
        <v>4.8664355419014314E-3</v>
      </c>
      <c r="CG21" s="67">
        <f t="shared" si="29"/>
        <v>-23731683.779999733</v>
      </c>
      <c r="CH21" s="68">
        <f t="shared" si="30"/>
        <v>-1.207825922189275E-2</v>
      </c>
      <c r="CI21" s="26">
        <v>10</v>
      </c>
      <c r="CJ21" s="74">
        <v>1973612407.0799999</v>
      </c>
      <c r="CK21" s="56">
        <f t="shared" si="31"/>
        <v>4.9434095350056094E-3</v>
      </c>
      <c r="CL21" s="67">
        <f t="shared" si="32"/>
        <v>32517591.939999819</v>
      </c>
      <c r="CM21" s="68">
        <f t="shared" si="33"/>
        <v>1.6752191436694198E-2</v>
      </c>
      <c r="CN21" s="26">
        <v>10</v>
      </c>
      <c r="CO21" s="74">
        <v>2026930080.5699999</v>
      </c>
      <c r="CP21" s="56">
        <f t="shared" si="34"/>
        <v>5.0814469481398183E-3</v>
      </c>
      <c r="CQ21" s="67">
        <f t="shared" si="35"/>
        <v>53317673.49000001</v>
      </c>
      <c r="CR21" s="68">
        <f t="shared" si="36"/>
        <v>2.7015270728301004E-2</v>
      </c>
      <c r="CS21" s="26">
        <v>11</v>
      </c>
      <c r="CT21" s="74">
        <v>2143637633.7099998</v>
      </c>
      <c r="CU21" s="56">
        <f t="shared" si="37"/>
        <v>5.2727570520619844E-3</v>
      </c>
      <c r="CV21" s="67">
        <f t="shared" si="38"/>
        <v>116707553.13999987</v>
      </c>
      <c r="CW21" s="68">
        <f t="shared" si="39"/>
        <v>5.757848001702167E-2</v>
      </c>
      <c r="CX21" s="26">
        <v>11</v>
      </c>
      <c r="CY21" s="74">
        <v>2173820995.9600005</v>
      </c>
      <c r="CZ21" s="56">
        <f t="shared" si="40"/>
        <v>5.3294516712935752E-3</v>
      </c>
      <c r="DA21" s="67">
        <f t="shared" si="41"/>
        <v>30183362.250000715</v>
      </c>
      <c r="DB21" s="68">
        <f t="shared" si="42"/>
        <v>1.4080440544310787E-2</v>
      </c>
      <c r="DC21" s="26">
        <v>11</v>
      </c>
      <c r="DD21" s="74">
        <v>2090793250.73</v>
      </c>
      <c r="DE21" s="56">
        <f t="shared" si="43"/>
        <v>5.2656652991165597E-3</v>
      </c>
      <c r="DF21" s="67">
        <f t="shared" si="44"/>
        <v>-83027745.230000496</v>
      </c>
      <c r="DG21" s="68">
        <f t="shared" si="45"/>
        <v>-3.8194380026830989E-2</v>
      </c>
      <c r="DH21" s="26">
        <v>11</v>
      </c>
      <c r="DI21" s="74">
        <v>1982279472.7399998</v>
      </c>
      <c r="DJ21" s="56">
        <f t="shared" si="46"/>
        <v>5.1278104345899474E-3</v>
      </c>
      <c r="DK21" s="67">
        <f t="shared" si="47"/>
        <v>-108513777.99000025</v>
      </c>
      <c r="DL21" s="68">
        <f t="shared" si="48"/>
        <v>-5.1900769218626797E-2</v>
      </c>
      <c r="DM21" s="26">
        <v>11</v>
      </c>
      <c r="DN21" s="74">
        <v>2083848562.52</v>
      </c>
      <c r="DO21" s="56">
        <f t="shared" si="49"/>
        <v>5.248217434452993E-3</v>
      </c>
      <c r="DP21" s="67">
        <f t="shared" si="50"/>
        <v>101569089.78000021</v>
      </c>
      <c r="DQ21" s="68">
        <f t="shared" si="51"/>
        <v>5.1238531789670728E-2</v>
      </c>
      <c r="DR21" s="26">
        <v>11</v>
      </c>
      <c r="DS21" s="74">
        <v>2223258254.5899997</v>
      </c>
      <c r="DT21" s="56">
        <f t="shared" si="52"/>
        <v>5.280308338675108E-3</v>
      </c>
      <c r="DU21" s="67">
        <f t="shared" si="53"/>
        <v>139409692.06999969</v>
      </c>
      <c r="DV21" s="68">
        <f t="shared" si="54"/>
        <v>6.6900107127463915E-2</v>
      </c>
      <c r="DW21" s="26">
        <v>11</v>
      </c>
      <c r="DX21" s="74">
        <v>2284638143.7800002</v>
      </c>
      <c r="DY21" s="56">
        <f t="shared" si="55"/>
        <v>5.4293961599727715E-3</v>
      </c>
      <c r="DZ21" s="67">
        <f t="shared" si="56"/>
        <v>61379889.190000534</v>
      </c>
      <c r="EA21" s="68">
        <f t="shared" si="57"/>
        <v>2.7608078847016292E-2</v>
      </c>
      <c r="EB21" s="26">
        <v>11</v>
      </c>
      <c r="EC21" s="74">
        <v>2380056101.9500003</v>
      </c>
      <c r="ED21" s="56">
        <f t="shared" si="58"/>
        <v>5.5707115094659259E-3</v>
      </c>
      <c r="EE21" s="67">
        <f t="shared" si="59"/>
        <v>95417958.170000076</v>
      </c>
      <c r="EF21" s="68">
        <f t="shared" si="60"/>
        <v>4.1765020176074051E-2</v>
      </c>
      <c r="EG21" s="26">
        <v>11</v>
      </c>
      <c r="EH21" s="74">
        <v>2443029662.8899999</v>
      </c>
      <c r="EI21" s="56">
        <f t="shared" si="61"/>
        <v>5.6644201602212632E-3</v>
      </c>
      <c r="EJ21" s="67">
        <f t="shared" si="62"/>
        <v>62973560.93999958</v>
      </c>
      <c r="EK21" s="68">
        <f t="shared" si="63"/>
        <v>2.6458855691848946E-2</v>
      </c>
      <c r="EL21" s="26">
        <v>11</v>
      </c>
      <c r="EM21" s="74">
        <v>2391891585.4500008</v>
      </c>
      <c r="EN21" s="56">
        <f t="shared" si="64"/>
        <v>5.565534003844165E-3</v>
      </c>
      <c r="EO21" s="67">
        <f t="shared" si="65"/>
        <v>-51138077.439999104</v>
      </c>
      <c r="EP21" s="68">
        <f t="shared" si="66"/>
        <v>-2.0932237629691708E-2</v>
      </c>
      <c r="EQ21" s="26">
        <v>11</v>
      </c>
      <c r="ER21" s="74">
        <v>2411368427.29</v>
      </c>
      <c r="ES21" s="56">
        <f t="shared" si="67"/>
        <v>5.6218702561145334E-3</v>
      </c>
      <c r="ET21" s="67">
        <f t="shared" si="68"/>
        <v>19476841.839999199</v>
      </c>
      <c r="EU21" s="68">
        <f t="shared" si="69"/>
        <v>8.1428614735207169E-3</v>
      </c>
      <c r="EV21" s="26">
        <v>12</v>
      </c>
      <c r="EW21" s="74">
        <v>2601176412.0799999</v>
      </c>
      <c r="EX21" s="56">
        <f t="shared" si="70"/>
        <v>6.0978595716715562E-3</v>
      </c>
      <c r="EY21" s="67">
        <f t="shared" si="71"/>
        <v>189807984.78999996</v>
      </c>
      <c r="EZ21" s="68">
        <f t="shared" si="72"/>
        <v>7.8713805257587449E-2</v>
      </c>
      <c r="FA21" s="26">
        <v>12</v>
      </c>
      <c r="FB21" s="74">
        <v>2506699058.0000005</v>
      </c>
      <c r="FC21" s="56">
        <f t="shared" si="73"/>
        <v>5.868736320262297E-3</v>
      </c>
      <c r="FD21" s="67">
        <f t="shared" si="74"/>
        <v>-94477354.079999447</v>
      </c>
      <c r="FE21" s="68">
        <f t="shared" si="75"/>
        <v>-3.6321009848175483E-2</v>
      </c>
      <c r="FF21" s="26">
        <v>12</v>
      </c>
      <c r="FG21" s="74">
        <v>2441646146.5200005</v>
      </c>
      <c r="FH21" s="56">
        <f t="shared" si="76"/>
        <v>5.6428573540291257E-3</v>
      </c>
      <c r="FI21" s="67">
        <f t="shared" si="77"/>
        <v>-65052911.480000019</v>
      </c>
      <c r="FJ21" s="68">
        <f t="shared" si="78"/>
        <v>-2.5951624018203147E-2</v>
      </c>
      <c r="FK21" s="26">
        <v>12</v>
      </c>
      <c r="FL21" s="74">
        <v>2512685813.7799997</v>
      </c>
      <c r="FM21" s="56">
        <f t="shared" si="79"/>
        <v>5.6287461233641709E-3</v>
      </c>
      <c r="FN21" s="67">
        <f t="shared" si="80"/>
        <v>71039667.259999275</v>
      </c>
      <c r="FO21" s="68">
        <f t="shared" si="81"/>
        <v>2.9094988789120743E-2</v>
      </c>
      <c r="FP21" s="26">
        <v>12</v>
      </c>
      <c r="FQ21" s="74">
        <v>2534556767.3300004</v>
      </c>
      <c r="FR21" s="56">
        <f t="shared" si="82"/>
        <v>5.6564300054759969E-3</v>
      </c>
      <c r="FS21" s="67">
        <f t="shared" si="83"/>
        <v>21870953.550000668</v>
      </c>
      <c r="FT21" s="68">
        <f t="shared" si="84"/>
        <v>8.7042134078429579E-3</v>
      </c>
      <c r="FU21" s="26">
        <v>12</v>
      </c>
      <c r="FV21" s="74">
        <v>2563240018.2999997</v>
      </c>
      <c r="FW21" s="56">
        <f t="shared" si="85"/>
        <v>5.741976564394167E-3</v>
      </c>
      <c r="FX21" s="67">
        <f t="shared" si="86"/>
        <v>28683250.969999313</v>
      </c>
      <c r="FY21" s="68">
        <f t="shared" si="87"/>
        <v>1.131687060227708E-2</v>
      </c>
      <c r="FZ21" s="26">
        <v>12</v>
      </c>
      <c r="GA21" s="74">
        <v>2632761063.3400002</v>
      </c>
      <c r="GB21" s="56">
        <f t="shared" si="88"/>
        <v>5.7437235770484672E-3</v>
      </c>
      <c r="GC21" s="67">
        <f t="shared" si="89"/>
        <v>69521045.040000439</v>
      </c>
      <c r="GD21" s="68">
        <f t="shared" si="90"/>
        <v>2.7122331324285584E-2</v>
      </c>
      <c r="GE21" s="26">
        <v>12</v>
      </c>
      <c r="GF21" s="74">
        <v>2619572342.8699999</v>
      </c>
      <c r="GG21" s="56">
        <f t="shared" si="91"/>
        <v>5.7725002254294779E-3</v>
      </c>
      <c r="GH21" s="67">
        <f t="shared" si="92"/>
        <v>-13188720.470000267</v>
      </c>
      <c r="GI21" s="68">
        <f t="shared" si="93"/>
        <v>-5.0094635072081544E-3</v>
      </c>
      <c r="GJ21" s="26">
        <v>12</v>
      </c>
      <c r="GK21" s="74">
        <v>2589066349.6700001</v>
      </c>
      <c r="GL21" s="56">
        <f t="shared" si="94"/>
        <v>5.8109539676528829E-3</v>
      </c>
      <c r="GM21" s="67">
        <f t="shared" si="95"/>
        <v>-30505993.199999809</v>
      </c>
      <c r="GN21" s="68">
        <f t="shared" si="96"/>
        <v>-1.1645409710875739E-2</v>
      </c>
      <c r="GO21" s="26">
        <v>12</v>
      </c>
      <c r="GP21" s="74">
        <v>2567010180.9900002</v>
      </c>
      <c r="GQ21" s="56">
        <f t="shared" si="97"/>
        <v>5.8616859291946675E-3</v>
      </c>
      <c r="GR21" s="67">
        <f t="shared" si="98"/>
        <v>-22056168.679999828</v>
      </c>
      <c r="GS21" s="68">
        <f t="shared" si="99"/>
        <v>-8.5189661836248751E-3</v>
      </c>
      <c r="GT21" s="26">
        <v>12</v>
      </c>
      <c r="GU21" s="74">
        <v>2601268328.6000004</v>
      </c>
      <c r="GV21" s="56">
        <f t="shared" si="100"/>
        <v>5.9334858677863225E-3</v>
      </c>
      <c r="GW21" s="67">
        <f t="shared" si="101"/>
        <v>34258147.610000134</v>
      </c>
      <c r="GX21" s="68">
        <f t="shared" si="102"/>
        <v>1.3345544113419932E-2</v>
      </c>
      <c r="GY21" s="26">
        <v>12</v>
      </c>
      <c r="GZ21" s="74">
        <v>2686042803.8400002</v>
      </c>
      <c r="HA21" s="56">
        <f t="shared" si="103"/>
        <v>6.114191416138429E-3</v>
      </c>
      <c r="HB21" s="67">
        <f t="shared" si="104"/>
        <v>84774475.239999771</v>
      </c>
      <c r="HC21" s="68">
        <f t="shared" si="105"/>
        <v>3.2589669550017276E-2</v>
      </c>
      <c r="HD21" s="26">
        <v>12</v>
      </c>
      <c r="HE21" s="74">
        <v>2749488028.5899997</v>
      </c>
      <c r="HF21" s="56">
        <f t="shared" si="106"/>
        <v>6.2840136086323951E-3</v>
      </c>
      <c r="HG21" s="67">
        <f t="shared" si="107"/>
        <v>63445224.749999523</v>
      </c>
      <c r="HH21" s="68">
        <f t="shared" si="108"/>
        <v>2.3620332728613795E-2</v>
      </c>
      <c r="HI21" s="26">
        <v>12</v>
      </c>
      <c r="HJ21" s="74">
        <v>2876154583.54</v>
      </c>
      <c r="HK21" s="56">
        <f t="shared" si="109"/>
        <v>6.3402825664115843E-3</v>
      </c>
      <c r="HL21" s="67">
        <f t="shared" si="110"/>
        <v>126666554.95000029</v>
      </c>
      <c r="HM21" s="68">
        <f t="shared" si="111"/>
        <v>4.6069142194067957E-2</v>
      </c>
      <c r="HN21" s="26">
        <v>12</v>
      </c>
      <c r="HO21" s="74">
        <v>2991558725.6099997</v>
      </c>
      <c r="HP21" s="56">
        <f t="shared" si="112"/>
        <v>6.5349031505866446E-3</v>
      </c>
      <c r="HQ21" s="67">
        <f t="shared" si="113"/>
        <v>115404142.06999969</v>
      </c>
      <c r="HR21" s="68">
        <f t="shared" si="114"/>
        <v>4.0124457402410933E-2</v>
      </c>
      <c r="HS21" s="26">
        <v>12</v>
      </c>
      <c r="HT21" s="74">
        <v>3075822864.8100004</v>
      </c>
      <c r="HU21" s="56">
        <f t="shared" si="115"/>
        <v>6.5826182423224288E-3</v>
      </c>
      <c r="HV21" s="67">
        <f t="shared" si="116"/>
        <v>84264139.200000763</v>
      </c>
      <c r="HW21" s="68">
        <f t="shared" si="117"/>
        <v>2.8167302376061069E-2</v>
      </c>
      <c r="HX21" s="133">
        <v>12</v>
      </c>
      <c r="HY21" s="129">
        <v>3143530702.4099998</v>
      </c>
      <c r="HZ21" s="130">
        <f t="shared" si="118"/>
        <v>6.6246318716259587E-3</v>
      </c>
      <c r="IA21" s="131">
        <f t="shared" si="119"/>
        <v>67707837.599999428</v>
      </c>
      <c r="IB21" s="132">
        <f t="shared" si="120"/>
        <v>2.2012918355811064E-2</v>
      </c>
    </row>
    <row r="22" spans="1:256" s="7" customFormat="1">
      <c r="A22" s="25" t="s">
        <v>36</v>
      </c>
      <c r="B22" s="26">
        <v>6</v>
      </c>
      <c r="C22" s="27">
        <v>331380601.90999997</v>
      </c>
      <c r="D22" s="28">
        <f>C22/C$32</f>
        <v>2.8220231786299343E-2</v>
      </c>
      <c r="E22" s="26">
        <v>7</v>
      </c>
      <c r="F22" s="27">
        <v>463755725.96999997</v>
      </c>
      <c r="G22" s="28">
        <f>F22/F$32</f>
        <v>2.6188981051601733E-2</v>
      </c>
      <c r="H22" s="29">
        <v>8</v>
      </c>
      <c r="I22" s="38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L22/L$32</f>
        <v>2.2352359223196359E-2</v>
      </c>
      <c r="N22" s="26">
        <v>8</v>
      </c>
      <c r="O22" s="27">
        <v>833571885.67999995</v>
      </c>
      <c r="P22" s="28">
        <f t="shared" si="121"/>
        <v>2.1825157677911336E-2</v>
      </c>
      <c r="Q22" s="26">
        <v>8</v>
      </c>
      <c r="R22" s="27">
        <v>1082023638.5899997</v>
      </c>
      <c r="S22" s="28">
        <f t="shared" si="122"/>
        <v>1.8479921351625211E-2</v>
      </c>
      <c r="T22" s="26">
        <v>8</v>
      </c>
      <c r="U22" s="27">
        <v>1322614488.4399998</v>
      </c>
      <c r="V22" s="28">
        <f t="shared" si="123"/>
        <v>1.6681836116824434E-2</v>
      </c>
      <c r="W22" s="26">
        <v>8</v>
      </c>
      <c r="X22" s="27">
        <v>1349492355.5</v>
      </c>
      <c r="Y22" s="28">
        <f t="shared" si="124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50">
        <v>16</v>
      </c>
      <c r="AM22" s="52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61">
        <v>410322973.45999908</v>
      </c>
      <c r="AY22" s="62">
        <v>5.2833355992817084E-2</v>
      </c>
      <c r="AZ22" s="26">
        <v>20</v>
      </c>
      <c r="BA22" s="27">
        <v>8728845384.3699989</v>
      </c>
      <c r="BB22" s="28">
        <v>2.66448580994539E-2</v>
      </c>
      <c r="BC22" s="61">
        <v>663553794.74999905</v>
      </c>
      <c r="BD22" s="62">
        <v>8.227275943798365E-2</v>
      </c>
      <c r="BE22" s="26">
        <v>22</v>
      </c>
      <c r="BF22" s="27">
        <v>10218944689.939999</v>
      </c>
      <c r="BG22" s="28">
        <v>2.6164198039414735E-2</v>
      </c>
      <c r="BH22" s="61">
        <v>846914177.21999931</v>
      </c>
      <c r="BI22" s="62">
        <v>9.0366135286322646E-2</v>
      </c>
      <c r="BJ22" s="26">
        <v>22</v>
      </c>
      <c r="BK22" s="74">
        <v>10623391437.190002</v>
      </c>
      <c r="BL22" s="56">
        <v>2.6275926194200414E-2</v>
      </c>
      <c r="BM22" s="67">
        <v>712256122.18000031</v>
      </c>
      <c r="BN22" s="68">
        <v>7.1864231446958249E-2</v>
      </c>
      <c r="BO22" s="26">
        <v>22</v>
      </c>
      <c r="BP22" s="74">
        <v>10812423058.280001</v>
      </c>
      <c r="BQ22" s="56">
        <f t="shared" si="19"/>
        <v>2.6297022925548735E-2</v>
      </c>
      <c r="BR22" s="67">
        <f t="shared" si="20"/>
        <v>189031621.08999825</v>
      </c>
      <c r="BS22" s="68">
        <f t="shared" si="21"/>
        <v>1.7793905289815722E-2</v>
      </c>
      <c r="BT22" s="26">
        <v>22</v>
      </c>
      <c r="BU22" s="74">
        <v>10522903554.549997</v>
      </c>
      <c r="BV22" s="56">
        <f t="shared" si="22"/>
        <v>2.6099306770045273E-2</v>
      </c>
      <c r="BW22" s="67">
        <f t="shared" si="23"/>
        <v>-289519503.73000336</v>
      </c>
      <c r="BX22" s="68">
        <f t="shared" si="24"/>
        <v>-2.6776560829100505E-2</v>
      </c>
      <c r="BY22" s="26">
        <v>22</v>
      </c>
      <c r="BZ22" s="74">
        <v>10506402848.909998</v>
      </c>
      <c r="CA22" s="56">
        <f t="shared" si="25"/>
        <v>2.6051794321164629E-2</v>
      </c>
      <c r="CB22" s="67">
        <f t="shared" si="26"/>
        <v>-16500705.63999939</v>
      </c>
      <c r="CC22" s="68">
        <f t="shared" si="27"/>
        <v>-1.5680753467387479E-3</v>
      </c>
      <c r="CD22" s="26">
        <v>22</v>
      </c>
      <c r="CE22" s="74">
        <v>10399034490.860001</v>
      </c>
      <c r="CF22" s="56">
        <f t="shared" si="28"/>
        <v>2.6070973273981994E-2</v>
      </c>
      <c r="CG22" s="67">
        <f t="shared" si="29"/>
        <v>-107368358.04999733</v>
      </c>
      <c r="CH22" s="68">
        <f t="shared" si="30"/>
        <v>-1.0219326214122507E-2</v>
      </c>
      <c r="CI22" s="26">
        <v>22</v>
      </c>
      <c r="CJ22" s="74">
        <v>10323905339.620001</v>
      </c>
      <c r="CK22" s="56">
        <f t="shared" si="31"/>
        <v>2.5858822082437453E-2</v>
      </c>
      <c r="CL22" s="67">
        <f t="shared" si="32"/>
        <v>-75129151.239999771</v>
      </c>
      <c r="CM22" s="68">
        <f t="shared" si="33"/>
        <v>-7.2246275657641933E-3</v>
      </c>
      <c r="CN22" s="26">
        <v>22</v>
      </c>
      <c r="CO22" s="74">
        <v>10314232577.459999</v>
      </c>
      <c r="CP22" s="56">
        <f t="shared" si="34"/>
        <v>2.5857441337295495E-2</v>
      </c>
      <c r="CQ22" s="67">
        <f t="shared" si="35"/>
        <v>-9672762.1600017548</v>
      </c>
      <c r="CR22" s="68">
        <f t="shared" si="36"/>
        <v>-9.3692859841330032E-4</v>
      </c>
      <c r="CS22" s="26">
        <v>22</v>
      </c>
      <c r="CT22" s="74">
        <v>10542350681.639997</v>
      </c>
      <c r="CU22" s="56">
        <f t="shared" si="37"/>
        <v>2.5931273564050443E-2</v>
      </c>
      <c r="CV22" s="67">
        <f t="shared" si="38"/>
        <v>228118104.1799984</v>
      </c>
      <c r="CW22" s="68">
        <f t="shared" si="39"/>
        <v>2.2116827642466752E-2</v>
      </c>
      <c r="CX22" s="26">
        <v>22</v>
      </c>
      <c r="CY22" s="74">
        <v>10577825512.780003</v>
      </c>
      <c r="CZ22" s="56">
        <f t="shared" si="40"/>
        <v>2.5933142592010603E-2</v>
      </c>
      <c r="DA22" s="67">
        <f t="shared" si="41"/>
        <v>35474831.140005112</v>
      </c>
      <c r="DB22" s="68">
        <f t="shared" si="42"/>
        <v>3.3649830299978742E-3</v>
      </c>
      <c r="DC22" s="26">
        <v>22</v>
      </c>
      <c r="DD22" s="74">
        <v>10212277320.509998</v>
      </c>
      <c r="DE22" s="56">
        <f t="shared" si="43"/>
        <v>2.5719632628806891E-2</v>
      </c>
      <c r="DF22" s="67">
        <f t="shared" si="44"/>
        <v>-365548192.27000427</v>
      </c>
      <c r="DG22" s="68">
        <f t="shared" si="45"/>
        <v>-3.4557971468554979E-2</v>
      </c>
      <c r="DH22" s="26">
        <v>22</v>
      </c>
      <c r="DI22" s="74">
        <v>9926307811.0200005</v>
      </c>
      <c r="DJ22" s="56">
        <f t="shared" si="46"/>
        <v>2.5677622893377078E-2</v>
      </c>
      <c r="DK22" s="67">
        <f t="shared" si="47"/>
        <v>-285969509.48999786</v>
      </c>
      <c r="DL22" s="68">
        <f t="shared" si="48"/>
        <v>-2.8002520937780079E-2</v>
      </c>
      <c r="DM22" s="26">
        <v>22</v>
      </c>
      <c r="DN22" s="74">
        <v>10035279569.190002</v>
      </c>
      <c r="DO22" s="56">
        <f t="shared" si="49"/>
        <v>2.52740674835518E-2</v>
      </c>
      <c r="DP22" s="67">
        <f t="shared" si="50"/>
        <v>108971758.17000198</v>
      </c>
      <c r="DQ22" s="68">
        <f t="shared" si="51"/>
        <v>1.0978075659614705E-2</v>
      </c>
      <c r="DR22" s="26">
        <v>22</v>
      </c>
      <c r="DS22" s="74">
        <v>10663051259.449997</v>
      </c>
      <c r="DT22" s="56">
        <f t="shared" si="52"/>
        <v>2.5325082394162628E-2</v>
      </c>
      <c r="DU22" s="67">
        <f t="shared" si="53"/>
        <v>627771690.25999451</v>
      </c>
      <c r="DV22" s="68">
        <f t="shared" si="54"/>
        <v>6.2556472486063996E-2</v>
      </c>
      <c r="DW22" s="26">
        <v>22</v>
      </c>
      <c r="DX22" s="74">
        <v>10711647698.009995</v>
      </c>
      <c r="DY22" s="56">
        <f t="shared" si="55"/>
        <v>2.5456013258332851E-2</v>
      </c>
      <c r="DZ22" s="67">
        <f t="shared" si="56"/>
        <v>48596438.559997559</v>
      </c>
      <c r="EA22" s="68">
        <f t="shared" si="57"/>
        <v>4.5574608409510893E-3</v>
      </c>
      <c r="EB22" s="26">
        <v>22</v>
      </c>
      <c r="EC22" s="74">
        <v>10882093264.27</v>
      </c>
      <c r="ED22" s="56">
        <f t="shared" si="58"/>
        <v>2.5470408930563952E-2</v>
      </c>
      <c r="EE22" s="67">
        <f t="shared" si="59"/>
        <v>170445566.26000595</v>
      </c>
      <c r="EF22" s="68">
        <f t="shared" si="60"/>
        <v>1.5912170663685221E-2</v>
      </c>
      <c r="EG22" s="26">
        <v>22</v>
      </c>
      <c r="EH22" s="74">
        <v>10931470331.910004</v>
      </c>
      <c r="EI22" s="56">
        <f t="shared" si="61"/>
        <v>2.5345758944114664E-2</v>
      </c>
      <c r="EJ22" s="67">
        <f t="shared" si="62"/>
        <v>49377067.640003204</v>
      </c>
      <c r="EK22" s="68">
        <f t="shared" si="63"/>
        <v>4.5374604353122629E-3</v>
      </c>
      <c r="EL22" s="26">
        <v>22</v>
      </c>
      <c r="EM22" s="74">
        <v>10857646703.339998</v>
      </c>
      <c r="EN22" s="56">
        <f t="shared" si="64"/>
        <v>2.5263938506559221E-2</v>
      </c>
      <c r="EO22" s="67">
        <f t="shared" si="65"/>
        <v>-73823628.570005417</v>
      </c>
      <c r="EP22" s="68">
        <f t="shared" si="66"/>
        <v>-6.7533118902136351E-3</v>
      </c>
      <c r="EQ22" s="26">
        <v>22</v>
      </c>
      <c r="ER22" s="74">
        <v>10827623888.4</v>
      </c>
      <c r="ES22" s="56">
        <f t="shared" si="67"/>
        <v>2.5243548847075668E-2</v>
      </c>
      <c r="ET22" s="67">
        <f t="shared" si="68"/>
        <v>-30022814.939998627</v>
      </c>
      <c r="EU22" s="68">
        <f t="shared" si="69"/>
        <v>-2.7651309496709905E-3</v>
      </c>
      <c r="EV22" s="26">
        <v>22</v>
      </c>
      <c r="EW22" s="74">
        <v>10768450098.230001</v>
      </c>
      <c r="EX22" s="56">
        <f t="shared" si="70"/>
        <v>2.5244153452495553E-2</v>
      </c>
      <c r="EY22" s="67">
        <f t="shared" si="71"/>
        <v>-59173790.169998169</v>
      </c>
      <c r="EZ22" s="68">
        <f t="shared" si="72"/>
        <v>-5.4650762512533386E-3</v>
      </c>
      <c r="FA22" s="26">
        <v>22</v>
      </c>
      <c r="FB22" s="74">
        <v>10818007922.610001</v>
      </c>
      <c r="FC22" s="56">
        <f t="shared" si="73"/>
        <v>2.5327346657624421E-2</v>
      </c>
      <c r="FD22" s="67">
        <f t="shared" si="74"/>
        <v>49557824.379999161</v>
      </c>
      <c r="FE22" s="68">
        <f t="shared" si="75"/>
        <v>4.6021315907054192E-3</v>
      </c>
      <c r="FF22" s="26">
        <v>22</v>
      </c>
      <c r="FG22" s="74">
        <v>10925715410.790001</v>
      </c>
      <c r="FH22" s="56">
        <f t="shared" si="76"/>
        <v>2.5250281922168237E-2</v>
      </c>
      <c r="FI22" s="67">
        <f t="shared" si="77"/>
        <v>107707488.18000031</v>
      </c>
      <c r="FJ22" s="68">
        <f t="shared" si="78"/>
        <v>9.9563144111669607E-3</v>
      </c>
      <c r="FK22" s="26">
        <v>22</v>
      </c>
      <c r="FL22" s="74">
        <v>11315189813.820002</v>
      </c>
      <c r="FM22" s="56">
        <f t="shared" si="79"/>
        <v>2.5347510799153795E-2</v>
      </c>
      <c r="FN22" s="67">
        <f t="shared" si="80"/>
        <v>389474403.03000069</v>
      </c>
      <c r="FO22" s="68">
        <f t="shared" si="81"/>
        <v>3.5647496606525574E-2</v>
      </c>
      <c r="FP22" s="26">
        <v>22</v>
      </c>
      <c r="FQ22" s="74">
        <v>11293301569.57</v>
      </c>
      <c r="FR22" s="56">
        <f t="shared" si="82"/>
        <v>2.5203526976552322E-2</v>
      </c>
      <c r="FS22" s="67">
        <f t="shared" si="83"/>
        <v>-21888244.250001907</v>
      </c>
      <c r="FT22" s="68">
        <f t="shared" si="84"/>
        <v>-1.9344124676784762E-3</v>
      </c>
      <c r="FU22" s="26">
        <v>22</v>
      </c>
      <c r="FV22" s="74">
        <v>11190700593.970001</v>
      </c>
      <c r="FW22" s="56">
        <f t="shared" si="85"/>
        <v>2.5068561699635214E-2</v>
      </c>
      <c r="FX22" s="67">
        <f t="shared" si="86"/>
        <v>-102600975.59999847</v>
      </c>
      <c r="FY22" s="68">
        <f t="shared" si="87"/>
        <v>-9.0851178433469463E-3</v>
      </c>
      <c r="FZ22" s="26">
        <v>22</v>
      </c>
      <c r="GA22" s="74">
        <v>11440405503.570002</v>
      </c>
      <c r="GB22" s="56">
        <f t="shared" si="88"/>
        <v>2.4958788602900298E-2</v>
      </c>
      <c r="GC22" s="67">
        <f t="shared" si="89"/>
        <v>249704909.60000038</v>
      </c>
      <c r="GD22" s="68">
        <f t="shared" si="90"/>
        <v>2.2313608294957994E-2</v>
      </c>
      <c r="GE22" s="26">
        <v>22</v>
      </c>
      <c r="GF22" s="74">
        <v>11366073955.949999</v>
      </c>
      <c r="GG22" s="56">
        <f t="shared" si="91"/>
        <v>2.5046326608062497E-2</v>
      </c>
      <c r="GH22" s="67">
        <f t="shared" si="92"/>
        <v>-74331547.620002747</v>
      </c>
      <c r="GI22" s="68">
        <f t="shared" si="93"/>
        <v>-6.4972826004119728E-3</v>
      </c>
      <c r="GJ22" s="26">
        <v>22</v>
      </c>
      <c r="GK22" s="74">
        <v>11118345358.52</v>
      </c>
      <c r="GL22" s="56">
        <f t="shared" si="94"/>
        <v>2.4954243865964159E-2</v>
      </c>
      <c r="GM22" s="67">
        <f t="shared" si="95"/>
        <v>-247728597.4299984</v>
      </c>
      <c r="GN22" s="68">
        <f t="shared" si="96"/>
        <v>-2.1795441274629006E-2</v>
      </c>
      <c r="GO22" s="26">
        <v>22</v>
      </c>
      <c r="GP22" s="74">
        <v>10848077024.589996</v>
      </c>
      <c r="GQ22" s="56">
        <f t="shared" si="97"/>
        <v>2.4771238121593896E-2</v>
      </c>
      <c r="GR22" s="67">
        <f t="shared" si="98"/>
        <v>-270268333.93000412</v>
      </c>
      <c r="GS22" s="68">
        <f t="shared" si="99"/>
        <v>-2.4308323335441022E-2</v>
      </c>
      <c r="GT22" s="26">
        <v>22</v>
      </c>
      <c r="GU22" s="74">
        <v>10891972561.289997</v>
      </c>
      <c r="GV22" s="56">
        <f t="shared" si="100"/>
        <v>2.4844559307540936E-2</v>
      </c>
      <c r="GW22" s="67">
        <f t="shared" si="101"/>
        <v>43895536.700000763</v>
      </c>
      <c r="GX22" s="68">
        <f t="shared" si="102"/>
        <v>4.0463887378841502E-3</v>
      </c>
      <c r="GY22" s="26">
        <v>22</v>
      </c>
      <c r="GZ22" s="74">
        <v>10729692815.749998</v>
      </c>
      <c r="HA22" s="56">
        <f t="shared" si="103"/>
        <v>2.4423808741272993E-2</v>
      </c>
      <c r="HB22" s="67">
        <f t="shared" si="104"/>
        <v>-162279745.53999901</v>
      </c>
      <c r="HC22" s="68">
        <f t="shared" si="105"/>
        <v>-1.4899022617513765E-2</v>
      </c>
      <c r="HD22" s="26">
        <v>22</v>
      </c>
      <c r="HE22" s="74">
        <v>10626413151.199999</v>
      </c>
      <c r="HF22" s="56">
        <f t="shared" si="106"/>
        <v>2.4286894199475956E-2</v>
      </c>
      <c r="HG22" s="67">
        <f t="shared" si="107"/>
        <v>-103279664.54999924</v>
      </c>
      <c r="HH22" s="68">
        <f t="shared" si="108"/>
        <v>-9.6255937913148973E-3</v>
      </c>
      <c r="HI22" s="26">
        <v>22</v>
      </c>
      <c r="HJ22" s="74">
        <v>11111734595.99</v>
      </c>
      <c r="HK22" s="56">
        <f t="shared" si="109"/>
        <v>2.4495045414017837E-2</v>
      </c>
      <c r="HL22" s="67">
        <f t="shared" si="110"/>
        <v>485321444.79000092</v>
      </c>
      <c r="HM22" s="68">
        <f t="shared" si="111"/>
        <v>4.5671238063541272E-2</v>
      </c>
      <c r="HN22" s="26">
        <v>24</v>
      </c>
      <c r="HO22" s="74">
        <v>11105099194.390001</v>
      </c>
      <c r="HP22" s="56">
        <f t="shared" si="112"/>
        <v>2.4258506808419327E-2</v>
      </c>
      <c r="HQ22" s="67">
        <f t="shared" si="113"/>
        <v>-6635401.5999984741</v>
      </c>
      <c r="HR22" s="68">
        <f t="shared" si="114"/>
        <v>-5.9715263559238145E-4</v>
      </c>
      <c r="HS22" s="26">
        <v>24</v>
      </c>
      <c r="HT22" s="74">
        <v>11227662054.809998</v>
      </c>
      <c r="HU22" s="56">
        <f t="shared" si="115"/>
        <v>2.4028501090289221E-2</v>
      </c>
      <c r="HV22" s="67">
        <f t="shared" si="116"/>
        <v>122562860.41999626</v>
      </c>
      <c r="HW22" s="68">
        <f t="shared" si="117"/>
        <v>1.1036629054327739E-2</v>
      </c>
      <c r="HX22" s="133">
        <v>24</v>
      </c>
      <c r="HY22" s="129">
        <v>11405127081.640001</v>
      </c>
      <c r="HZ22" s="130">
        <f t="shared" si="118"/>
        <v>2.4035002523453121E-2</v>
      </c>
      <c r="IA22" s="131">
        <f t="shared" si="119"/>
        <v>177465026.83000374</v>
      </c>
      <c r="IB22" s="132">
        <f t="shared" si="120"/>
        <v>1.5806053474327425E-2</v>
      </c>
    </row>
    <row r="23" spans="1:256" s="7" customFormat="1" ht="21.75">
      <c r="A23" s="54" t="s">
        <v>49</v>
      </c>
      <c r="B23" s="26"/>
      <c r="C23" s="27"/>
      <c r="D23" s="28"/>
      <c r="E23" s="26"/>
      <c r="F23" s="27"/>
      <c r="G23" s="28"/>
      <c r="H23" s="29"/>
      <c r="I23" s="38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121"/>
        <v>2.0485453744284599E-5</v>
      </c>
      <c r="Q23" s="26">
        <v>2</v>
      </c>
      <c r="R23" s="27">
        <v>3873245.21</v>
      </c>
      <c r="S23" s="28">
        <f t="shared" si="122"/>
        <v>6.6151296795726597E-5</v>
      </c>
      <c r="T23" s="26">
        <v>2</v>
      </c>
      <c r="U23" s="27">
        <v>6029523.8200000003</v>
      </c>
      <c r="V23" s="28">
        <f t="shared" si="123"/>
        <v>7.604901436273068E-5</v>
      </c>
      <c r="W23" s="26">
        <v>2</v>
      </c>
      <c r="X23" s="27">
        <v>6095484.9700000007</v>
      </c>
      <c r="Y23" s="28">
        <f t="shared" si="124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50">
        <v>2</v>
      </c>
      <c r="AM23" s="52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61">
        <v>-80965.549999999814</v>
      </c>
      <c r="AY23" s="62">
        <v>-1.3979743438425812E-2</v>
      </c>
      <c r="AZ23" s="26">
        <v>1</v>
      </c>
      <c r="BA23" s="27">
        <v>4424868.53</v>
      </c>
      <c r="BB23" s="28">
        <v>1.3506940368276275E-5</v>
      </c>
      <c r="BC23" s="61">
        <v>-32550.589999999851</v>
      </c>
      <c r="BD23" s="62">
        <v>-7.3025643592608477E-3</v>
      </c>
      <c r="BE23" s="26">
        <v>1</v>
      </c>
      <c r="BF23" s="27">
        <v>4472612.13</v>
      </c>
      <c r="BG23" s="28">
        <v>1.14515063026039E-5</v>
      </c>
      <c r="BH23" s="61">
        <v>263381.9299999997</v>
      </c>
      <c r="BI23" s="62">
        <v>6.2572469901978678E-2</v>
      </c>
      <c r="BJ23" s="26">
        <v>1</v>
      </c>
      <c r="BK23" s="74">
        <v>4668699.1399999997</v>
      </c>
      <c r="BL23" s="56">
        <v>1.1547573555099612E-5</v>
      </c>
      <c r="BM23" s="67">
        <v>140359.08999999985</v>
      </c>
      <c r="BN23" s="68">
        <v>3.0995704485576311E-2</v>
      </c>
      <c r="BO23" s="26">
        <v>1</v>
      </c>
      <c r="BP23" s="74">
        <v>4626195.6500000004</v>
      </c>
      <c r="BQ23" s="56">
        <f t="shared" si="19"/>
        <v>1.1251425550997289E-5</v>
      </c>
      <c r="BR23" s="67">
        <f t="shared" si="20"/>
        <v>-42503.489999999292</v>
      </c>
      <c r="BS23" s="68">
        <f t="shared" si="21"/>
        <v>-9.1039256815334847E-3</v>
      </c>
      <c r="BT23" s="26">
        <v>1</v>
      </c>
      <c r="BU23" s="74">
        <v>4511502.96</v>
      </c>
      <c r="BV23" s="56">
        <f t="shared" si="22"/>
        <v>1.1189601723194985E-5</v>
      </c>
      <c r="BW23" s="67">
        <f t="shared" si="23"/>
        <v>-114692.69000000041</v>
      </c>
      <c r="BX23" s="68">
        <f t="shared" si="24"/>
        <v>-2.4792010255770398E-2</v>
      </c>
      <c r="BY23" s="26">
        <v>1</v>
      </c>
      <c r="BZ23" s="74">
        <v>4513133.57</v>
      </c>
      <c r="CA23" s="56">
        <f t="shared" si="25"/>
        <v>1.1190816609681159E-5</v>
      </c>
      <c r="CB23" s="67">
        <f t="shared" si="26"/>
        <v>1630.6100000003353</v>
      </c>
      <c r="CC23" s="68">
        <f t="shared" si="27"/>
        <v>3.6143387568570616E-4</v>
      </c>
      <c r="CD23" s="26">
        <v>1</v>
      </c>
      <c r="CE23" s="74">
        <v>4376795.45</v>
      </c>
      <c r="CF23" s="56">
        <f t="shared" si="28"/>
        <v>1.0972876116809507E-5</v>
      </c>
      <c r="CG23" s="67">
        <f t="shared" si="29"/>
        <v>-136338.12000000011</v>
      </c>
      <c r="CH23" s="68">
        <f t="shared" si="30"/>
        <v>-3.0209192323993217E-2</v>
      </c>
      <c r="CI23" s="26">
        <v>1</v>
      </c>
      <c r="CJ23" s="74">
        <v>4348253.63</v>
      </c>
      <c r="CK23" s="56">
        <f t="shared" si="31"/>
        <v>1.089129678048961E-5</v>
      </c>
      <c r="CL23" s="67">
        <f t="shared" si="32"/>
        <v>-28541.820000000298</v>
      </c>
      <c r="CM23" s="68">
        <f t="shared" si="33"/>
        <v>-6.5211683584619649E-3</v>
      </c>
      <c r="CN23" s="26">
        <v>1</v>
      </c>
      <c r="CO23" s="74">
        <v>4326310.8099999996</v>
      </c>
      <c r="CP23" s="56">
        <f t="shared" si="34"/>
        <v>1.0845918698881133E-5</v>
      </c>
      <c r="CQ23" s="67">
        <f t="shared" si="35"/>
        <v>-21942.820000000298</v>
      </c>
      <c r="CR23" s="68">
        <f t="shared" si="36"/>
        <v>-5.0463523674446516E-3</v>
      </c>
      <c r="CS23" s="26">
        <v>1</v>
      </c>
      <c r="CT23" s="74">
        <v>4446284.13</v>
      </c>
      <c r="CU23" s="56">
        <f t="shared" si="37"/>
        <v>1.093663202831249E-5</v>
      </c>
      <c r="CV23" s="67">
        <f t="shared" si="38"/>
        <v>119973.3200000003</v>
      </c>
      <c r="CW23" s="68">
        <f t="shared" si="39"/>
        <v>2.7731091285140539E-2</v>
      </c>
      <c r="CX23" s="26">
        <v>1</v>
      </c>
      <c r="CY23" s="74">
        <v>4463785.55</v>
      </c>
      <c r="CZ23" s="56">
        <f t="shared" si="40"/>
        <v>1.0943646879828622E-5</v>
      </c>
      <c r="DA23" s="67">
        <f t="shared" si="41"/>
        <v>17501.419999999925</v>
      </c>
      <c r="DB23" s="68">
        <f t="shared" si="42"/>
        <v>3.9361901957444016E-3</v>
      </c>
      <c r="DC23" s="26">
        <v>1</v>
      </c>
      <c r="DD23" s="74">
        <v>4267795.26</v>
      </c>
      <c r="DE23" s="56">
        <f t="shared" si="43"/>
        <v>1.0748447459580122E-5</v>
      </c>
      <c r="DF23" s="67">
        <f t="shared" si="44"/>
        <v>-195990.29000000004</v>
      </c>
      <c r="DG23" s="68">
        <f t="shared" si="45"/>
        <v>-4.3906744131110877E-2</v>
      </c>
      <c r="DH23" s="26">
        <v>1</v>
      </c>
      <c r="DI23" s="74">
        <v>4104095.59</v>
      </c>
      <c r="DJ23" s="56">
        <f t="shared" si="46"/>
        <v>1.0616577773399007E-5</v>
      </c>
      <c r="DK23" s="67">
        <f t="shared" si="47"/>
        <v>-163699.66999999993</v>
      </c>
      <c r="DL23" s="68">
        <f t="shared" si="48"/>
        <v>-3.8356964199824324E-2</v>
      </c>
      <c r="DM23" s="26">
        <v>1</v>
      </c>
      <c r="DN23" s="74">
        <v>4062561.07</v>
      </c>
      <c r="DO23" s="56">
        <f t="shared" si="49"/>
        <v>1.0231647452500221E-5</v>
      </c>
      <c r="DP23" s="67">
        <f t="shared" si="50"/>
        <v>-41534.520000000019</v>
      </c>
      <c r="DQ23" s="68">
        <f t="shared" si="51"/>
        <v>-1.0120261355803368E-2</v>
      </c>
      <c r="DR23" s="26">
        <v>1</v>
      </c>
      <c r="DS23" s="74">
        <v>4179106.54</v>
      </c>
      <c r="DT23" s="56">
        <f t="shared" si="52"/>
        <v>9.9255095829805629E-6</v>
      </c>
      <c r="DU23" s="67">
        <f t="shared" si="53"/>
        <v>116545.4700000002</v>
      </c>
      <c r="DV23" s="68">
        <f t="shared" si="54"/>
        <v>2.8687684441381263E-2</v>
      </c>
      <c r="DW23" s="26">
        <v>1</v>
      </c>
      <c r="DX23" s="74">
        <v>4023884.72</v>
      </c>
      <c r="DY23" s="56">
        <f t="shared" si="55"/>
        <v>9.5626803336103716E-6</v>
      </c>
      <c r="DZ23" s="67">
        <f t="shared" si="56"/>
        <v>-155221.81999999983</v>
      </c>
      <c r="EA23" s="68">
        <f t="shared" si="57"/>
        <v>-3.7142345741680904E-2</v>
      </c>
      <c r="EB23" s="26">
        <v>1</v>
      </c>
      <c r="EC23" s="74">
        <v>4061183.38</v>
      </c>
      <c r="ED23" s="56">
        <f t="shared" si="58"/>
        <v>9.5055242515006073E-6</v>
      </c>
      <c r="EE23" s="67">
        <f t="shared" si="59"/>
        <v>37298.659999999683</v>
      </c>
      <c r="EF23" s="68">
        <f t="shared" si="60"/>
        <v>9.2693162442287064E-3</v>
      </c>
      <c r="EG23" s="26">
        <v>1</v>
      </c>
      <c r="EH23" s="74">
        <v>4087607.86</v>
      </c>
      <c r="EI23" s="56">
        <f t="shared" si="61"/>
        <v>9.4775469659557E-6</v>
      </c>
      <c r="EJ23" s="67">
        <f t="shared" si="62"/>
        <v>26424.479999999981</v>
      </c>
      <c r="EK23" s="68">
        <f t="shared" si="63"/>
        <v>6.506596114357186E-3</v>
      </c>
      <c r="EL23" s="26">
        <v>1</v>
      </c>
      <c r="EM23" s="74">
        <v>3998259.1</v>
      </c>
      <c r="EN23" s="56">
        <f t="shared" si="64"/>
        <v>9.3032841089421207E-6</v>
      </c>
      <c r="EO23" s="67">
        <f t="shared" si="65"/>
        <v>-89348.759999999776</v>
      </c>
      <c r="EP23" s="68">
        <f t="shared" si="66"/>
        <v>-2.1858447057590252E-2</v>
      </c>
      <c r="EQ23" s="26">
        <v>1</v>
      </c>
      <c r="ER23" s="74">
        <v>3923437.74</v>
      </c>
      <c r="ES23" s="56">
        <f t="shared" si="67"/>
        <v>9.1471123543787548E-6</v>
      </c>
      <c r="ET23" s="67">
        <f t="shared" si="68"/>
        <v>-74821.35999999987</v>
      </c>
      <c r="EU23" s="68">
        <f t="shared" si="69"/>
        <v>-1.8713484576324699E-2</v>
      </c>
      <c r="EV23" s="26">
        <v>1</v>
      </c>
      <c r="EW23" s="74">
        <v>3863511.28</v>
      </c>
      <c r="EX23" s="56">
        <f t="shared" si="70"/>
        <v>9.0571132083157058E-6</v>
      </c>
      <c r="EY23" s="67">
        <f t="shared" si="71"/>
        <v>-59926.460000000428</v>
      </c>
      <c r="EZ23" s="68">
        <f t="shared" si="72"/>
        <v>-1.5273967365160845E-2</v>
      </c>
      <c r="FA23" s="26">
        <v>1</v>
      </c>
      <c r="FB23" s="74">
        <v>3941090.54</v>
      </c>
      <c r="FC23" s="56">
        <f t="shared" si="73"/>
        <v>9.2269636914429106E-6</v>
      </c>
      <c r="FD23" s="67">
        <f t="shared" si="74"/>
        <v>77579.260000000242</v>
      </c>
      <c r="FE23" s="68">
        <f t="shared" si="75"/>
        <v>2.00799879636951E-2</v>
      </c>
      <c r="FF23" s="26">
        <v>1</v>
      </c>
      <c r="FG23" s="74">
        <v>4047119.91</v>
      </c>
      <c r="FH23" s="56">
        <f t="shared" si="76"/>
        <v>9.353247348855399E-6</v>
      </c>
      <c r="FI23" s="67">
        <f t="shared" si="77"/>
        <v>106029.37000000011</v>
      </c>
      <c r="FJ23" s="68">
        <f t="shared" si="78"/>
        <v>2.6903561063583204E-2</v>
      </c>
      <c r="FK23" s="26">
        <v>1</v>
      </c>
      <c r="FL23" s="74">
        <v>4279339.0999999996</v>
      </c>
      <c r="FM23" s="56">
        <f t="shared" si="79"/>
        <v>9.5862814354213181E-6</v>
      </c>
      <c r="FN23" s="67">
        <f t="shared" si="80"/>
        <v>232219.18999999948</v>
      </c>
      <c r="FO23" s="68">
        <f t="shared" si="81"/>
        <v>5.7378875636032112E-2</v>
      </c>
      <c r="FP23" s="26">
        <v>1</v>
      </c>
      <c r="FQ23" s="74">
        <v>4360163.4800000004</v>
      </c>
      <c r="FR23" s="56">
        <f t="shared" si="82"/>
        <v>9.7306794840636193E-6</v>
      </c>
      <c r="FS23" s="67">
        <f t="shared" si="83"/>
        <v>80824.38000000082</v>
      </c>
      <c r="FT23" s="68">
        <f t="shared" si="84"/>
        <v>1.888711740558275E-2</v>
      </c>
      <c r="FU23" s="26">
        <v>1</v>
      </c>
      <c r="FV23" s="74">
        <v>4215922.54</v>
      </c>
      <c r="FW23" s="56">
        <f t="shared" si="85"/>
        <v>9.4441910430363283E-6</v>
      </c>
      <c r="FX23" s="67">
        <f t="shared" si="86"/>
        <v>-144240.94000000041</v>
      </c>
      <c r="FY23" s="68">
        <f t="shared" si="87"/>
        <v>-3.3081543997520113E-2</v>
      </c>
      <c r="FZ23" s="26">
        <v>1</v>
      </c>
      <c r="GA23" s="74">
        <v>4073008</v>
      </c>
      <c r="GB23" s="56">
        <f t="shared" si="88"/>
        <v>8.8858166450655399E-6</v>
      </c>
      <c r="GC23" s="67">
        <f t="shared" si="89"/>
        <v>-142914.54000000004</v>
      </c>
      <c r="GD23" s="68">
        <f t="shared" si="90"/>
        <v>-3.3898758490947048E-2</v>
      </c>
      <c r="GE23" s="26">
        <v>1</v>
      </c>
      <c r="GF23" s="74">
        <v>3856749.45</v>
      </c>
      <c r="GG23" s="56">
        <f t="shared" si="91"/>
        <v>8.4987487099358401E-6</v>
      </c>
      <c r="GH23" s="67">
        <f t="shared" si="92"/>
        <v>-216258.54999999981</v>
      </c>
      <c r="GI23" s="68">
        <f t="shared" si="93"/>
        <v>-5.3095537745076811E-2</v>
      </c>
      <c r="GJ23" s="26">
        <v>1</v>
      </c>
      <c r="GK23" s="74">
        <v>3607143.04</v>
      </c>
      <c r="GL23" s="56">
        <f t="shared" si="94"/>
        <v>8.0959463100863147E-6</v>
      </c>
      <c r="GM23" s="67">
        <f t="shared" si="95"/>
        <v>-249606.41000000015</v>
      </c>
      <c r="GN23" s="68">
        <f t="shared" si="96"/>
        <v>-6.4719373979556835E-2</v>
      </c>
      <c r="GO23" s="26">
        <v>1</v>
      </c>
      <c r="GP23" s="74">
        <v>3377054.08</v>
      </c>
      <c r="GQ23" s="56">
        <f t="shared" si="97"/>
        <v>7.7113953538085149E-6</v>
      </c>
      <c r="GR23" s="67">
        <f t="shared" si="98"/>
        <v>-230088.95999999996</v>
      </c>
      <c r="GS23" s="68">
        <f t="shared" si="99"/>
        <v>-6.3787035182280974E-2</v>
      </c>
      <c r="GT23" s="26">
        <v>1</v>
      </c>
      <c r="GU23" s="74">
        <v>3371779.02</v>
      </c>
      <c r="GV23" s="56">
        <f t="shared" si="100"/>
        <v>7.6910186252241959E-6</v>
      </c>
      <c r="GW23" s="67">
        <f t="shared" si="101"/>
        <v>-5275.0600000000559</v>
      </c>
      <c r="GX23" s="68">
        <f t="shared" si="102"/>
        <v>-1.5620300637886307E-3</v>
      </c>
      <c r="GY23" s="26">
        <v>1</v>
      </c>
      <c r="GZ23" s="74">
        <v>3227308.33</v>
      </c>
      <c r="HA23" s="56">
        <f t="shared" si="103"/>
        <v>7.3462644974638502E-6</v>
      </c>
      <c r="HB23" s="67">
        <f t="shared" si="104"/>
        <v>-144470.68999999994</v>
      </c>
      <c r="HC23" s="68">
        <f t="shared" si="105"/>
        <v>-4.2847022044760201E-2</v>
      </c>
      <c r="HD23" s="26">
        <v>1</v>
      </c>
      <c r="HE23" s="74">
        <v>3062874.16</v>
      </c>
      <c r="HF23" s="56">
        <f t="shared" si="106"/>
        <v>7.00026430478364E-6</v>
      </c>
      <c r="HG23" s="67">
        <f t="shared" si="107"/>
        <v>-164434.16999999993</v>
      </c>
      <c r="HH23" s="68">
        <f t="shared" si="108"/>
        <v>-5.0950870876350363E-2</v>
      </c>
      <c r="HI23" s="26">
        <v>1</v>
      </c>
      <c r="HJ23" s="74">
        <v>3451487.6</v>
      </c>
      <c r="HK23" s="56">
        <f t="shared" si="109"/>
        <v>7.6085641514898836E-6</v>
      </c>
      <c r="HL23" s="67">
        <f t="shared" si="110"/>
        <v>388613.43999999994</v>
      </c>
      <c r="HM23" s="68">
        <f t="shared" si="111"/>
        <v>0.12687868312552544</v>
      </c>
      <c r="HN23" s="26">
        <v>1</v>
      </c>
      <c r="HO23" s="74">
        <v>3431714.81</v>
      </c>
      <c r="HP23" s="56">
        <f t="shared" si="112"/>
        <v>7.496401033949633E-6</v>
      </c>
      <c r="HQ23" s="67">
        <f t="shared" si="113"/>
        <v>-19772.790000000037</v>
      </c>
      <c r="HR23" s="68">
        <f t="shared" si="114"/>
        <v>-5.7287732976355E-3</v>
      </c>
      <c r="HS23" s="26">
        <v>1</v>
      </c>
      <c r="HT23" s="74">
        <v>3452070.54</v>
      </c>
      <c r="HU23" s="56">
        <f t="shared" si="115"/>
        <v>7.3878319751002703E-6</v>
      </c>
      <c r="HV23" s="67">
        <f t="shared" si="116"/>
        <v>20355.729999999981</v>
      </c>
      <c r="HW23" s="68">
        <f t="shared" si="117"/>
        <v>5.9316496640931483E-3</v>
      </c>
      <c r="HX23" s="136">
        <v>1</v>
      </c>
      <c r="HY23" s="129">
        <v>3424556.04</v>
      </c>
      <c r="HZ23" s="130">
        <f t="shared" si="118"/>
        <v>7.2168606692342934E-6</v>
      </c>
      <c r="IA23" s="131">
        <v>0</v>
      </c>
      <c r="IB23" s="132" t="s">
        <v>21</v>
      </c>
    </row>
    <row r="24" spans="1:256" s="7" customFormat="1">
      <c r="A24" s="25" t="s">
        <v>24</v>
      </c>
      <c r="B24" s="26">
        <v>3</v>
      </c>
      <c r="C24" s="27">
        <v>1056756418.3399999</v>
      </c>
      <c r="D24" s="28">
        <f>C24/C$32</f>
        <v>8.9992929264198981E-2</v>
      </c>
      <c r="E24" s="26">
        <v>3</v>
      </c>
      <c r="F24" s="27">
        <v>1819376767.02</v>
      </c>
      <c r="G24" s="28">
        <f>F24/F$32</f>
        <v>0.10274293342157784</v>
      </c>
      <c r="H24" s="29">
        <v>3</v>
      </c>
      <c r="I24" s="38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L24/L$32</f>
        <v>0.15369599406810688</v>
      </c>
      <c r="N24" s="26">
        <v>6</v>
      </c>
      <c r="O24" s="27">
        <v>6152886729.3999996</v>
      </c>
      <c r="P24" s="28">
        <f t="shared" si="121"/>
        <v>0.16109915095557206</v>
      </c>
      <c r="Q24" s="26">
        <v>6</v>
      </c>
      <c r="R24" s="27">
        <v>10264139916.43</v>
      </c>
      <c r="S24" s="28">
        <f t="shared" si="122"/>
        <v>0.17530162154763895</v>
      </c>
      <c r="T24" s="26">
        <v>7</v>
      </c>
      <c r="U24" s="27">
        <v>13850202956.01</v>
      </c>
      <c r="V24" s="28">
        <f t="shared" si="123"/>
        <v>0.17468946387350689</v>
      </c>
      <c r="W24" s="26">
        <v>7</v>
      </c>
      <c r="X24" s="27">
        <v>16889244233.859999</v>
      </c>
      <c r="Y24" s="28">
        <f t="shared" si="124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50">
        <v>12</v>
      </c>
      <c r="AM24" s="52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61">
        <v>3256459958.8000031</v>
      </c>
      <c r="AY24" s="62">
        <v>4.1667221299846853E-2</v>
      </c>
      <c r="AZ24" s="26">
        <v>19</v>
      </c>
      <c r="BA24" s="27">
        <v>85531984516.300018</v>
      </c>
      <c r="BB24" s="28">
        <v>0.26108694678935329</v>
      </c>
      <c r="BC24" s="61">
        <v>5138279858.960022</v>
      </c>
      <c r="BD24" s="62">
        <v>6.3913957950573114E-2</v>
      </c>
      <c r="BE24" s="26">
        <v>24</v>
      </c>
      <c r="BF24" s="27">
        <v>102401871955.02</v>
      </c>
      <c r="BG24" s="28">
        <v>0.26218586544220396</v>
      </c>
      <c r="BH24" s="61">
        <v>7627398221.3500214</v>
      </c>
      <c r="BI24" s="62">
        <v>8.047945739887849E-2</v>
      </c>
      <c r="BJ24" s="26">
        <v>28</v>
      </c>
      <c r="BK24" s="74">
        <v>105828860809.76001</v>
      </c>
      <c r="BL24" s="56">
        <v>0.26175740132466591</v>
      </c>
      <c r="BM24" s="67">
        <v>5102944218.6700134</v>
      </c>
      <c r="BN24" s="68">
        <v>5.0661680641597748E-2</v>
      </c>
      <c r="BO24" s="26">
        <v>28</v>
      </c>
      <c r="BP24" s="74">
        <v>107880900799.92999</v>
      </c>
      <c r="BQ24" s="56">
        <f t="shared" si="19"/>
        <v>0.26237842399184652</v>
      </c>
      <c r="BR24" s="67">
        <f t="shared" si="20"/>
        <v>2052039990.1699829</v>
      </c>
      <c r="BS24" s="68">
        <f t="shared" si="21"/>
        <v>1.9390173667831211E-2</v>
      </c>
      <c r="BT24" s="26">
        <v>28</v>
      </c>
      <c r="BU24" s="74">
        <v>105427323820.39001</v>
      </c>
      <c r="BV24" s="56">
        <f t="shared" si="22"/>
        <v>0.26148486984312469</v>
      </c>
      <c r="BW24" s="67">
        <f t="shared" si="23"/>
        <v>-2453576979.539978</v>
      </c>
      <c r="BX24" s="68">
        <f t="shared" si="24"/>
        <v>-2.2743386098436898E-2</v>
      </c>
      <c r="BY24" s="26">
        <v>28</v>
      </c>
      <c r="BZ24" s="74">
        <v>104546848875.48</v>
      </c>
      <c r="CA24" s="56">
        <f t="shared" si="25"/>
        <v>0.25923553884215034</v>
      </c>
      <c r="CB24" s="67">
        <f t="shared" si="26"/>
        <v>-880474944.91001892</v>
      </c>
      <c r="CC24" s="68">
        <f t="shared" si="27"/>
        <v>-8.3514871951983656E-3</v>
      </c>
      <c r="CD24" s="26">
        <v>28</v>
      </c>
      <c r="CE24" s="74">
        <v>103528191329.27998</v>
      </c>
      <c r="CF24" s="56">
        <f t="shared" si="28"/>
        <v>0.25955108732658305</v>
      </c>
      <c r="CG24" s="67">
        <f t="shared" si="29"/>
        <v>-1018657546.2000122</v>
      </c>
      <c r="CH24" s="68">
        <f t="shared" si="30"/>
        <v>-9.7435509262768817E-3</v>
      </c>
      <c r="CI24" s="26">
        <v>28</v>
      </c>
      <c r="CJ24" s="74">
        <v>104070410670.20996</v>
      </c>
      <c r="CK24" s="56">
        <f t="shared" si="31"/>
        <v>0.26067056458173743</v>
      </c>
      <c r="CL24" s="67">
        <f t="shared" si="32"/>
        <v>542219340.92997742</v>
      </c>
      <c r="CM24" s="68">
        <f t="shared" si="33"/>
        <v>5.2374076468254321E-3</v>
      </c>
      <c r="CN24" s="26">
        <v>28</v>
      </c>
      <c r="CO24" s="74">
        <v>103685001292.80002</v>
      </c>
      <c r="CP24" s="56">
        <f t="shared" si="34"/>
        <v>0.25993488302221501</v>
      </c>
      <c r="CQ24" s="67">
        <f t="shared" si="35"/>
        <v>-385409377.40994263</v>
      </c>
      <c r="CR24" s="68">
        <f t="shared" si="36"/>
        <v>-3.7033521336940936E-3</v>
      </c>
      <c r="CS24" s="26">
        <v>29</v>
      </c>
      <c r="CT24" s="74">
        <v>105781184965.65001</v>
      </c>
      <c r="CU24" s="56">
        <f t="shared" si="37"/>
        <v>0.26019252518803282</v>
      </c>
      <c r="CV24" s="67">
        <f t="shared" si="38"/>
        <v>2096183672.8499908</v>
      </c>
      <c r="CW24" s="68">
        <f t="shared" si="39"/>
        <v>2.0216845702981649E-2</v>
      </c>
      <c r="CX24" s="26">
        <v>29</v>
      </c>
      <c r="CY24" s="74">
        <v>106535913072.76999</v>
      </c>
      <c r="CZ24" s="56">
        <f t="shared" si="40"/>
        <v>0.26118893921517189</v>
      </c>
      <c r="DA24" s="67">
        <f t="shared" si="41"/>
        <v>754728107.11997986</v>
      </c>
      <c r="DB24" s="68">
        <f t="shared" si="42"/>
        <v>7.1348048082942195E-3</v>
      </c>
      <c r="DC24" s="26">
        <v>29</v>
      </c>
      <c r="DD24" s="74">
        <v>103717314554.23999</v>
      </c>
      <c r="DE24" s="56">
        <f t="shared" si="43"/>
        <v>0.26121218058032925</v>
      </c>
      <c r="DF24" s="67">
        <f t="shared" si="44"/>
        <v>-2818598518.5299988</v>
      </c>
      <c r="DG24" s="68">
        <f t="shared" si="45"/>
        <v>-2.6456792242487641E-2</v>
      </c>
      <c r="DH24" s="26">
        <v>30</v>
      </c>
      <c r="DI24" s="74">
        <v>99186471038.259964</v>
      </c>
      <c r="DJ24" s="56">
        <f t="shared" si="46"/>
        <v>0.25657805983185572</v>
      </c>
      <c r="DK24" s="67">
        <f t="shared" si="47"/>
        <v>-4530843515.9800262</v>
      </c>
      <c r="DL24" s="68">
        <f t="shared" si="48"/>
        <v>-4.3684543274696695E-2</v>
      </c>
      <c r="DM24" s="26">
        <v>30</v>
      </c>
      <c r="DN24" s="74">
        <v>101415699474.94003</v>
      </c>
      <c r="DO24" s="56">
        <f t="shared" si="49"/>
        <v>0.25541762087930858</v>
      </c>
      <c r="DP24" s="67">
        <f t="shared" si="50"/>
        <v>2229228436.680069</v>
      </c>
      <c r="DQ24" s="68">
        <f t="shared" si="51"/>
        <v>2.2475126026211493E-2</v>
      </c>
      <c r="DR24" s="26">
        <v>30</v>
      </c>
      <c r="DS24" s="74">
        <v>107392977197.12001</v>
      </c>
      <c r="DT24" s="56">
        <f t="shared" si="52"/>
        <v>0.25506170137381268</v>
      </c>
      <c r="DU24" s="67">
        <f t="shared" si="53"/>
        <v>5977277722.1799774</v>
      </c>
      <c r="DV24" s="68">
        <f t="shared" si="54"/>
        <v>5.893838678948294E-2</v>
      </c>
      <c r="DW24" s="26">
        <v>30</v>
      </c>
      <c r="DX24" s="74">
        <v>108053083820.64995</v>
      </c>
      <c r="DY24" s="56">
        <f t="shared" si="55"/>
        <v>0.25678595972244506</v>
      </c>
      <c r="DZ24" s="67">
        <f t="shared" si="56"/>
        <v>660106623.52993774</v>
      </c>
      <c r="EA24" s="68">
        <f t="shared" si="57"/>
        <v>6.146646091376262E-3</v>
      </c>
      <c r="EB24" s="26">
        <v>30</v>
      </c>
      <c r="EC24" s="74">
        <v>110453685396.19998</v>
      </c>
      <c r="ED24" s="56">
        <f t="shared" si="58"/>
        <v>0.25852567760710116</v>
      </c>
      <c r="EE24" s="67">
        <f t="shared" si="59"/>
        <v>2400601575.5500336</v>
      </c>
      <c r="EF24" s="68">
        <f t="shared" si="60"/>
        <v>2.2216872398890815E-2</v>
      </c>
      <c r="EG24" s="26">
        <v>30</v>
      </c>
      <c r="EH24" s="74">
        <v>111494187414.68002</v>
      </c>
      <c r="EI24" s="56">
        <f t="shared" si="61"/>
        <v>0.25851095159937793</v>
      </c>
      <c r="EJ24" s="67">
        <f t="shared" si="62"/>
        <v>1040502018.4800415</v>
      </c>
      <c r="EK24" s="68">
        <f t="shared" si="63"/>
        <v>9.4202562345270437E-3</v>
      </c>
      <c r="EL24" s="26">
        <v>30</v>
      </c>
      <c r="EM24" s="74">
        <v>111348098033.35001</v>
      </c>
      <c r="EN24" s="56">
        <f t="shared" si="64"/>
        <v>0.25908850954521545</v>
      </c>
      <c r="EO24" s="67">
        <f t="shared" si="65"/>
        <v>-146089381.33001709</v>
      </c>
      <c r="EP24" s="68">
        <f t="shared" si="66"/>
        <v>-1.3102869729582159E-3</v>
      </c>
      <c r="EQ24" s="26">
        <v>30</v>
      </c>
      <c r="ER24" s="74">
        <v>110922364872.46996</v>
      </c>
      <c r="ES24" s="56">
        <f t="shared" si="67"/>
        <v>0.25860467307985824</v>
      </c>
      <c r="ET24" s="67">
        <f t="shared" si="68"/>
        <v>-425733160.88005066</v>
      </c>
      <c r="EU24" s="68">
        <f t="shared" si="69"/>
        <v>-3.8234434929686791E-3</v>
      </c>
      <c r="EV24" s="26">
        <v>30</v>
      </c>
      <c r="EW24" s="74">
        <v>110055489534.85005</v>
      </c>
      <c r="EX24" s="56">
        <f t="shared" si="70"/>
        <v>0.25799977162581017</v>
      </c>
      <c r="EY24" s="67">
        <f t="shared" si="71"/>
        <v>-866875337.61990356</v>
      </c>
      <c r="EZ24" s="68">
        <f t="shared" si="72"/>
        <v>-7.8151537664795604E-3</v>
      </c>
      <c r="FA24" s="26">
        <v>30</v>
      </c>
      <c r="FB24" s="74">
        <v>109738746938.89</v>
      </c>
      <c r="FC24" s="56">
        <f t="shared" si="73"/>
        <v>0.25692265206106629</v>
      </c>
      <c r="FD24" s="67">
        <f t="shared" si="74"/>
        <v>-316742595.96005249</v>
      </c>
      <c r="FE24" s="68">
        <f t="shared" si="75"/>
        <v>-2.8780263238005325E-3</v>
      </c>
      <c r="FF24" s="26">
        <v>30</v>
      </c>
      <c r="FG24" s="74">
        <v>110833655686.06001</v>
      </c>
      <c r="FH24" s="56">
        <f t="shared" si="76"/>
        <v>0.25614625196751162</v>
      </c>
      <c r="FI24" s="67">
        <f t="shared" si="77"/>
        <v>1094908747.1700134</v>
      </c>
      <c r="FJ24" s="68">
        <f t="shared" si="78"/>
        <v>9.9774125157428041E-3</v>
      </c>
      <c r="FK24" s="26">
        <v>30</v>
      </c>
      <c r="FL24" s="74">
        <v>113603834433.03998</v>
      </c>
      <c r="FM24" s="56">
        <f t="shared" si="79"/>
        <v>0.25448750462849001</v>
      </c>
      <c r="FN24" s="67">
        <f t="shared" si="80"/>
        <v>2770178746.9799652</v>
      </c>
      <c r="FO24" s="68">
        <f t="shared" si="81"/>
        <v>2.4994021263961445E-2</v>
      </c>
      <c r="FP24" s="26">
        <v>30</v>
      </c>
      <c r="FQ24" s="74">
        <v>114044970667.04999</v>
      </c>
      <c r="FR24" s="56">
        <f t="shared" si="82"/>
        <v>0.25451684585241752</v>
      </c>
      <c r="FS24" s="67">
        <f t="shared" si="83"/>
        <v>441136234.01000977</v>
      </c>
      <c r="FT24" s="68">
        <f t="shared" si="84"/>
        <v>3.8831104267877765E-3</v>
      </c>
      <c r="FU24" s="26">
        <v>31</v>
      </c>
      <c r="FV24" s="74">
        <v>113034243255.59996</v>
      </c>
      <c r="FW24" s="56">
        <f t="shared" si="85"/>
        <v>0.2532107688370685</v>
      </c>
      <c r="FX24" s="67">
        <f t="shared" si="86"/>
        <v>-1010727411.4500275</v>
      </c>
      <c r="FY24" s="68">
        <f t="shared" si="87"/>
        <v>-8.8625338367687278E-3</v>
      </c>
      <c r="FZ24" s="26">
        <v>32</v>
      </c>
      <c r="GA24" s="74">
        <v>115585661280.54001</v>
      </c>
      <c r="GB24" s="56">
        <f t="shared" si="88"/>
        <v>0.25216571952167288</v>
      </c>
      <c r="GC24" s="67">
        <f t="shared" si="89"/>
        <v>2551418024.9400482</v>
      </c>
      <c r="GD24" s="68">
        <f t="shared" si="90"/>
        <v>2.2572080384265725E-2</v>
      </c>
      <c r="GE24" s="26">
        <v>32</v>
      </c>
      <c r="GF24" s="74">
        <v>113628419044.28001</v>
      </c>
      <c r="GG24" s="56">
        <f t="shared" si="91"/>
        <v>0.25039204446237068</v>
      </c>
      <c r="GH24" s="67">
        <f t="shared" si="92"/>
        <v>-1957242236.2599945</v>
      </c>
      <c r="GI24" s="68">
        <f t="shared" si="93"/>
        <v>-1.6933261570477476E-2</v>
      </c>
      <c r="GJ24" s="26">
        <v>32</v>
      </c>
      <c r="GK24" s="74">
        <v>111385917316.21001</v>
      </c>
      <c r="GL24" s="56">
        <f t="shared" si="94"/>
        <v>0.24999685243747635</v>
      </c>
      <c r="GM24" s="67">
        <f t="shared" si="95"/>
        <v>-2242501728.0700073</v>
      </c>
      <c r="GN24" s="68">
        <f t="shared" si="96"/>
        <v>-1.9735394956046374E-2</v>
      </c>
      <c r="GO24" s="26">
        <v>32</v>
      </c>
      <c r="GP24" s="74">
        <v>109202689580.55997</v>
      </c>
      <c r="GQ24" s="56">
        <f t="shared" si="97"/>
        <v>0.24936086100668062</v>
      </c>
      <c r="GR24" s="67">
        <f t="shared" si="98"/>
        <v>-2183227735.6500397</v>
      </c>
      <c r="GS24" s="68">
        <f t="shared" si="99"/>
        <v>-1.9600572390602509E-2</v>
      </c>
      <c r="GT24" s="26">
        <v>32</v>
      </c>
      <c r="GU24" s="74">
        <v>107656780837.62001</v>
      </c>
      <c r="GV24" s="56">
        <f t="shared" si="100"/>
        <v>0.24556481953369969</v>
      </c>
      <c r="GW24" s="67">
        <f t="shared" si="101"/>
        <v>-1545908742.9399567</v>
      </c>
      <c r="GX24" s="68">
        <f t="shared" si="102"/>
        <v>-1.4156324801867848E-2</v>
      </c>
      <c r="GY24" s="26">
        <v>32</v>
      </c>
      <c r="GZ24" s="74">
        <v>107301744846.74998</v>
      </c>
      <c r="HA24" s="56">
        <f t="shared" si="103"/>
        <v>0.24424905155672064</v>
      </c>
      <c r="HB24" s="67">
        <f t="shared" si="104"/>
        <v>-355035990.87002563</v>
      </c>
      <c r="HC24" s="68">
        <f t="shared" si="105"/>
        <v>-3.2978507076626283E-3</v>
      </c>
      <c r="HD24" s="26">
        <v>32</v>
      </c>
      <c r="HE24" s="74">
        <v>106650400982.21005</v>
      </c>
      <c r="HF24" s="56">
        <f t="shared" si="106"/>
        <v>0.24375176911826735</v>
      </c>
      <c r="HG24" s="67">
        <f t="shared" si="107"/>
        <v>-651343864.53993225</v>
      </c>
      <c r="HH24" s="68">
        <f t="shared" si="108"/>
        <v>-6.0702075764955329E-3</v>
      </c>
      <c r="HI24" s="26">
        <v>32</v>
      </c>
      <c r="HJ24" s="74">
        <v>111272332972.01999</v>
      </c>
      <c r="HK24" s="56">
        <f t="shared" si="109"/>
        <v>0.24529211221954181</v>
      </c>
      <c r="HL24" s="67">
        <f t="shared" si="110"/>
        <v>4621931989.8099365</v>
      </c>
      <c r="HM24" s="68">
        <f t="shared" si="111"/>
        <v>4.333722093160159E-2</v>
      </c>
      <c r="HN24" s="26">
        <v>32</v>
      </c>
      <c r="HO24" s="74">
        <v>112138745561.15001</v>
      </c>
      <c r="HP24" s="56">
        <f t="shared" si="112"/>
        <v>0.24496120881630595</v>
      </c>
      <c r="HQ24" s="67">
        <f t="shared" si="113"/>
        <v>866412589.13002014</v>
      </c>
      <c r="HR24" s="68">
        <f t="shared" si="114"/>
        <v>7.7864152389784452E-3</v>
      </c>
      <c r="HS24" s="26">
        <v>32</v>
      </c>
      <c r="HT24" s="74">
        <v>114350904426.23003</v>
      </c>
      <c r="HU24" s="56">
        <f t="shared" si="115"/>
        <v>0.24472421936712138</v>
      </c>
      <c r="HV24" s="67">
        <f t="shared" si="116"/>
        <v>2212158865.0800171</v>
      </c>
      <c r="HW24" s="68">
        <f t="shared" si="117"/>
        <v>1.9726980661413873E-2</v>
      </c>
      <c r="HX24" s="133">
        <v>32</v>
      </c>
      <c r="HY24" s="129">
        <v>116915729950.33005</v>
      </c>
      <c r="HZ24" s="130">
        <f t="shared" si="118"/>
        <v>0.2463865456537703</v>
      </c>
      <c r="IA24" s="131">
        <f t="shared" ref="IA24:IA31" si="125">IF(HY24&lt;0,"Error",IF(AND(HT24=0,HY24&gt;0),"New Comer",HY24-HT24))</f>
        <v>2564825524.1000214</v>
      </c>
      <c r="IB24" s="132">
        <f t="shared" ref="IB24:IB30" si="126">IF(AND(HT24=0,HY24=0),"-",IF(HT24=0,"",IA24/HT24))</f>
        <v>2.2429429281467902E-2</v>
      </c>
    </row>
    <row r="25" spans="1:256" ht="21.75">
      <c r="A25" s="54" t="s">
        <v>48</v>
      </c>
      <c r="B25" s="26"/>
      <c r="C25" s="27"/>
      <c r="D25" s="28"/>
      <c r="E25" s="26"/>
      <c r="F25" s="27"/>
      <c r="G25" s="28"/>
      <c r="H25" s="29"/>
      <c r="I25" s="38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121"/>
        <v>5.1438146171029527E-4</v>
      </c>
      <c r="Q25" s="26">
        <v>2</v>
      </c>
      <c r="R25" s="27">
        <v>20564608.460000001</v>
      </c>
      <c r="S25" s="28">
        <f t="shared" si="122"/>
        <v>3.5122370104870537E-4</v>
      </c>
      <c r="T25" s="26">
        <v>2</v>
      </c>
      <c r="U25" s="27">
        <v>24027880.969999999</v>
      </c>
      <c r="V25" s="28">
        <f t="shared" si="123"/>
        <v>3.0305820485066316E-4</v>
      </c>
      <c r="W25" s="26">
        <v>2</v>
      </c>
      <c r="X25" s="27">
        <v>28284769.789999999</v>
      </c>
      <c r="Y25" s="28">
        <f t="shared" si="124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50">
        <v>2</v>
      </c>
      <c r="AM25" s="52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61">
        <v>3809.429999999702</v>
      </c>
      <c r="AY25" s="62">
        <v>5.8933589903040586E-5</v>
      </c>
      <c r="AZ25" s="26">
        <v>3</v>
      </c>
      <c r="BA25" s="27">
        <v>228160507.94999999</v>
      </c>
      <c r="BB25" s="28">
        <v>6.9646145515565741E-4</v>
      </c>
      <c r="BC25" s="61">
        <v>44212213.099999994</v>
      </c>
      <c r="BD25" s="62">
        <v>0.24035130706730765</v>
      </c>
      <c r="BE25" s="26">
        <v>3</v>
      </c>
      <c r="BF25" s="27">
        <v>372471371.27999997</v>
      </c>
      <c r="BG25" s="28">
        <v>9.5366155878856345E-4</v>
      </c>
      <c r="BH25" s="61">
        <v>24784476.539999962</v>
      </c>
      <c r="BI25" s="62">
        <v>7.1283896272632805E-2</v>
      </c>
      <c r="BJ25" s="26">
        <v>3</v>
      </c>
      <c r="BK25" s="74">
        <v>309584984.61000001</v>
      </c>
      <c r="BL25" s="56">
        <v>7.6572836975276955E-4</v>
      </c>
      <c r="BM25" s="67">
        <v>670809.47000002861</v>
      </c>
      <c r="BN25" s="68">
        <v>2.1715075706578296E-3</v>
      </c>
      <c r="BO25" s="26">
        <v>3</v>
      </c>
      <c r="BP25" s="74">
        <v>308758402.99000001</v>
      </c>
      <c r="BQ25" s="56">
        <f t="shared" si="19"/>
        <v>7.5093499006830878E-4</v>
      </c>
      <c r="BR25" s="67">
        <f t="shared" si="20"/>
        <v>-826581.62000000477</v>
      </c>
      <c r="BS25" s="68">
        <f t="shared" si="21"/>
        <v>-2.6699667654789257E-3</v>
      </c>
      <c r="BT25" s="26">
        <v>3</v>
      </c>
      <c r="BU25" s="74">
        <v>317779576.80000001</v>
      </c>
      <c r="BV25" s="56">
        <f t="shared" si="22"/>
        <v>7.8816902741374979E-4</v>
      </c>
      <c r="BW25" s="67">
        <f t="shared" si="23"/>
        <v>9021173.8100000024</v>
      </c>
      <c r="BX25" s="68">
        <f t="shared" si="24"/>
        <v>2.9217581522120315E-2</v>
      </c>
      <c r="BY25" s="26">
        <v>3</v>
      </c>
      <c r="BZ25" s="74">
        <v>316830332.51999998</v>
      </c>
      <c r="CA25" s="56">
        <f t="shared" si="25"/>
        <v>7.8561604539783658E-4</v>
      </c>
      <c r="CB25" s="67">
        <f t="shared" si="26"/>
        <v>-949244.28000003099</v>
      </c>
      <c r="CC25" s="68">
        <f t="shared" si="27"/>
        <v>-2.987115438817058E-3</v>
      </c>
      <c r="CD25" s="26">
        <v>3</v>
      </c>
      <c r="CE25" s="74">
        <v>312131819.62</v>
      </c>
      <c r="CF25" s="56">
        <f t="shared" si="28"/>
        <v>7.8253229513035403E-4</v>
      </c>
      <c r="CG25" s="67">
        <f t="shared" si="29"/>
        <v>-4698512.8999999762</v>
      </c>
      <c r="CH25" s="68">
        <f t="shared" si="30"/>
        <v>-1.4829744559585E-2</v>
      </c>
      <c r="CI25" s="26">
        <v>3</v>
      </c>
      <c r="CJ25" s="74">
        <v>321841346.60000002</v>
      </c>
      <c r="CK25" s="56">
        <f t="shared" si="31"/>
        <v>8.0613274208961468E-4</v>
      </c>
      <c r="CL25" s="67">
        <f t="shared" si="32"/>
        <v>9709526.9800000191</v>
      </c>
      <c r="CM25" s="68">
        <f t="shared" si="33"/>
        <v>3.110713605495502E-2</v>
      </c>
      <c r="CN25" s="26">
        <v>3</v>
      </c>
      <c r="CO25" s="74">
        <v>248923124.09</v>
      </c>
      <c r="CP25" s="56">
        <f t="shared" si="34"/>
        <v>6.2404207296230753E-4</v>
      </c>
      <c r="CQ25" s="67">
        <f t="shared" si="35"/>
        <v>-72918222.51000002</v>
      </c>
      <c r="CR25" s="68">
        <f t="shared" si="36"/>
        <v>-0.22656573892796414</v>
      </c>
      <c r="CS25" s="26">
        <v>3</v>
      </c>
      <c r="CT25" s="74">
        <v>226008520.06</v>
      </c>
      <c r="CU25" s="56">
        <f t="shared" si="37"/>
        <v>5.5591859334452886E-4</v>
      </c>
      <c r="CV25" s="67">
        <f t="shared" si="38"/>
        <v>-22914604.030000001</v>
      </c>
      <c r="CW25" s="68">
        <f t="shared" si="39"/>
        <v>-9.2054943122580515E-2</v>
      </c>
      <c r="CX25" s="26">
        <v>3</v>
      </c>
      <c r="CY25" s="74">
        <v>228698559.89999998</v>
      </c>
      <c r="CZ25" s="56">
        <f t="shared" si="40"/>
        <v>5.6068918487155693E-4</v>
      </c>
      <c r="DA25" s="67">
        <f t="shared" si="41"/>
        <v>2690039.8399999738</v>
      </c>
      <c r="DB25" s="68">
        <f t="shared" si="42"/>
        <v>1.1902382437997606E-2</v>
      </c>
      <c r="DC25" s="26">
        <v>3</v>
      </c>
      <c r="DD25" s="74">
        <v>225283562.95999998</v>
      </c>
      <c r="DE25" s="56">
        <f t="shared" si="43"/>
        <v>5.6737692238370649E-4</v>
      </c>
      <c r="DF25" s="67">
        <f t="shared" si="44"/>
        <v>-3414996.9399999976</v>
      </c>
      <c r="DG25" s="68">
        <f t="shared" si="45"/>
        <v>-1.4932306270285342E-2</v>
      </c>
      <c r="DH25" s="26">
        <v>3</v>
      </c>
      <c r="DI25" s="74">
        <v>212998968.88</v>
      </c>
      <c r="DJ25" s="56">
        <f t="shared" si="46"/>
        <v>5.5099109393997204E-4</v>
      </c>
      <c r="DK25" s="67">
        <f t="shared" si="47"/>
        <v>-12284594.079999983</v>
      </c>
      <c r="DL25" s="68">
        <f t="shared" si="48"/>
        <v>-5.4529473515922522E-2</v>
      </c>
      <c r="DM25" s="26">
        <v>3</v>
      </c>
      <c r="DN25" s="74">
        <v>216971174.06</v>
      </c>
      <c r="DO25" s="56">
        <f t="shared" si="49"/>
        <v>5.4644656956184074E-4</v>
      </c>
      <c r="DP25" s="67">
        <f t="shared" si="50"/>
        <v>3972205.1800000072</v>
      </c>
      <c r="DQ25" s="68">
        <f t="shared" si="51"/>
        <v>1.8648940888713317E-2</v>
      </c>
      <c r="DR25" s="26">
        <v>3</v>
      </c>
      <c r="DS25" s="74">
        <v>230549352.68000001</v>
      </c>
      <c r="DT25" s="56">
        <f t="shared" si="52"/>
        <v>5.4756196987868736E-4</v>
      </c>
      <c r="DU25" s="67">
        <f t="shared" si="53"/>
        <v>13578178.620000005</v>
      </c>
      <c r="DV25" s="68">
        <f t="shared" si="54"/>
        <v>6.2580564809245912E-2</v>
      </c>
      <c r="DW25" s="26">
        <v>3</v>
      </c>
      <c r="DX25" s="74">
        <v>236017704.80000001</v>
      </c>
      <c r="DY25" s="56">
        <f t="shared" si="55"/>
        <v>5.6089128320624903E-4</v>
      </c>
      <c r="DZ25" s="67">
        <f t="shared" si="56"/>
        <v>5468352.1200000048</v>
      </c>
      <c r="EA25" s="68">
        <f t="shared" si="57"/>
        <v>2.371879190478586E-2</v>
      </c>
      <c r="EB25" s="26">
        <v>3</v>
      </c>
      <c r="EC25" s="74">
        <v>245738834.38</v>
      </c>
      <c r="ED25" s="56">
        <f t="shared" si="58"/>
        <v>5.7517138015436803E-4</v>
      </c>
      <c r="EE25" s="67">
        <f t="shared" si="59"/>
        <v>9721129.5799999833</v>
      </c>
      <c r="EF25" s="68">
        <f t="shared" si="60"/>
        <v>4.1188137085891967E-2</v>
      </c>
      <c r="EG25" s="26">
        <v>3</v>
      </c>
      <c r="EH25" s="74">
        <v>251662545.37</v>
      </c>
      <c r="EI25" s="56">
        <f t="shared" si="61"/>
        <v>5.8350597097543797E-4</v>
      </c>
      <c r="EJ25" s="67">
        <f t="shared" si="62"/>
        <v>5923710.9900000095</v>
      </c>
      <c r="EK25" s="68">
        <f t="shared" si="63"/>
        <v>2.4105717783457201E-2</v>
      </c>
      <c r="EL25" s="26">
        <v>3</v>
      </c>
      <c r="EM25" s="74">
        <v>248842396.27000001</v>
      </c>
      <c r="EN25" s="56">
        <f t="shared" si="64"/>
        <v>5.7901487946335672E-4</v>
      </c>
      <c r="EO25" s="67">
        <f t="shared" si="65"/>
        <v>-2820149.099999994</v>
      </c>
      <c r="EP25" s="68">
        <f t="shared" si="66"/>
        <v>-1.1206073974391965E-2</v>
      </c>
      <c r="EQ25" s="26">
        <v>3</v>
      </c>
      <c r="ER25" s="74">
        <v>254505214.71999997</v>
      </c>
      <c r="ES25" s="56">
        <f t="shared" si="67"/>
        <v>5.9335408080647386E-4</v>
      </c>
      <c r="ET25" s="67">
        <f t="shared" si="68"/>
        <v>5662818.4499999583</v>
      </c>
      <c r="EU25" s="68">
        <f t="shared" si="69"/>
        <v>2.2756646515554622E-2</v>
      </c>
      <c r="EV25" s="26">
        <v>3</v>
      </c>
      <c r="EW25" s="74">
        <v>254775490.5</v>
      </c>
      <c r="EX25" s="56">
        <f t="shared" si="70"/>
        <v>5.9726251405241477E-4</v>
      </c>
      <c r="EY25" s="67">
        <f t="shared" si="71"/>
        <v>270275.78000003099</v>
      </c>
      <c r="EZ25" s="68">
        <f t="shared" si="72"/>
        <v>1.0619655880033003E-3</v>
      </c>
      <c r="FA25" s="26">
        <v>3</v>
      </c>
      <c r="FB25" s="74">
        <v>249946336.76999998</v>
      </c>
      <c r="FC25" s="56">
        <f t="shared" si="73"/>
        <v>5.851795970629875E-4</v>
      </c>
      <c r="FD25" s="67">
        <f t="shared" si="74"/>
        <v>-4829153.7300000191</v>
      </c>
      <c r="FE25" s="68">
        <f t="shared" si="75"/>
        <v>-1.8954545904406841E-2</v>
      </c>
      <c r="FF25" s="26">
        <v>3</v>
      </c>
      <c r="FG25" s="74">
        <v>246132214.91000003</v>
      </c>
      <c r="FH25" s="56">
        <f t="shared" si="76"/>
        <v>5.688330313333525E-4</v>
      </c>
      <c r="FI25" s="67">
        <f t="shared" si="77"/>
        <v>-3814121.8599999547</v>
      </c>
      <c r="FJ25" s="68">
        <f t="shared" si="78"/>
        <v>-1.5259762992684708E-2</v>
      </c>
      <c r="FK25" s="26">
        <v>3</v>
      </c>
      <c r="FL25" s="74">
        <v>242688744.69</v>
      </c>
      <c r="FM25" s="56">
        <f t="shared" si="79"/>
        <v>5.436546516744726E-4</v>
      </c>
      <c r="FN25" s="67">
        <f t="shared" si="80"/>
        <v>-3443470.2200000286</v>
      </c>
      <c r="FO25" s="68">
        <f t="shared" si="81"/>
        <v>-1.3990327195727539E-2</v>
      </c>
      <c r="FP25" s="26">
        <v>3</v>
      </c>
      <c r="FQ25" s="74">
        <v>245607765.72999999</v>
      </c>
      <c r="FR25" s="56">
        <f t="shared" si="82"/>
        <v>5.481286328088813E-4</v>
      </c>
      <c r="FS25" s="67">
        <f t="shared" si="83"/>
        <v>2919021.0399999917</v>
      </c>
      <c r="FT25" s="68">
        <f t="shared" si="84"/>
        <v>1.2027838553982475E-2</v>
      </c>
      <c r="FU25" s="26">
        <v>3</v>
      </c>
      <c r="FV25" s="74">
        <v>246750163.83999997</v>
      </c>
      <c r="FW25" s="56">
        <f t="shared" si="85"/>
        <v>5.5275106814592335E-4</v>
      </c>
      <c r="FX25" s="67">
        <f t="shared" si="86"/>
        <v>1142398.1099999845</v>
      </c>
      <c r="FY25" s="68">
        <f t="shared" si="87"/>
        <v>4.6513110308402808E-3</v>
      </c>
      <c r="FZ25" s="26">
        <v>3</v>
      </c>
      <c r="GA25" s="74">
        <v>243222693.16</v>
      </c>
      <c r="GB25" s="56">
        <f t="shared" si="88"/>
        <v>5.3062313045758726E-4</v>
      </c>
      <c r="GC25" s="67">
        <f t="shared" si="89"/>
        <v>-3527470.6799999774</v>
      </c>
      <c r="GD25" s="68">
        <f t="shared" si="90"/>
        <v>-1.4295717681011521E-2</v>
      </c>
      <c r="GE25" s="26">
        <v>3</v>
      </c>
      <c r="GF25" s="74">
        <v>239141575.35000002</v>
      </c>
      <c r="GG25" s="56">
        <f t="shared" si="91"/>
        <v>5.2697334409364781E-4</v>
      </c>
      <c r="GH25" s="67">
        <f t="shared" si="92"/>
        <v>-4081117.8099999726</v>
      </c>
      <c r="GI25" s="68">
        <f t="shared" si="93"/>
        <v>-1.6779346355297847E-2</v>
      </c>
      <c r="GJ25" s="26">
        <v>3</v>
      </c>
      <c r="GK25" s="74">
        <v>237701484.50999999</v>
      </c>
      <c r="GL25" s="56">
        <f t="shared" si="94"/>
        <v>5.3350211928961209E-4</v>
      </c>
      <c r="GM25" s="67">
        <f t="shared" si="95"/>
        <v>-1440090.8400000334</v>
      </c>
      <c r="GN25" s="68">
        <f t="shared" si="96"/>
        <v>-6.0219175101291446E-3</v>
      </c>
      <c r="GO25" s="26">
        <v>3</v>
      </c>
      <c r="GP25" s="74">
        <v>226425122.38999999</v>
      </c>
      <c r="GQ25" s="56">
        <f t="shared" si="97"/>
        <v>5.1703455006079453E-4</v>
      </c>
      <c r="GR25" s="67">
        <f t="shared" si="98"/>
        <v>-11276362.120000005</v>
      </c>
      <c r="GS25" s="68">
        <f t="shared" si="99"/>
        <v>-4.7439174152593959E-2</v>
      </c>
      <c r="GT25" s="26">
        <v>3</v>
      </c>
      <c r="GU25" s="74">
        <v>220884970.32999998</v>
      </c>
      <c r="GV25" s="56">
        <f t="shared" si="100"/>
        <v>5.0383800680986609E-4</v>
      </c>
      <c r="GW25" s="67">
        <f t="shared" si="101"/>
        <v>-5540152.0600000024</v>
      </c>
      <c r="GX25" s="68">
        <f t="shared" si="102"/>
        <v>-2.4467921233835146E-2</v>
      </c>
      <c r="GY25" s="26">
        <v>3</v>
      </c>
      <c r="GZ25" s="74">
        <v>218414503.11000001</v>
      </c>
      <c r="HA25" s="56">
        <f t="shared" si="103"/>
        <v>4.9717304510790282E-4</v>
      </c>
      <c r="HB25" s="67">
        <f t="shared" si="104"/>
        <v>-2470467.219999969</v>
      </c>
      <c r="HC25" s="68">
        <f t="shared" si="105"/>
        <v>-1.1184406147277087E-2</v>
      </c>
      <c r="HD25" s="26">
        <v>3</v>
      </c>
      <c r="HE25" s="74">
        <v>221921842.11000001</v>
      </c>
      <c r="HF25" s="56">
        <f t="shared" si="106"/>
        <v>5.0720710960402754E-4</v>
      </c>
      <c r="HG25" s="67">
        <f t="shared" si="107"/>
        <v>3507339</v>
      </c>
      <c r="HH25" s="68">
        <f t="shared" si="108"/>
        <v>1.6058178143205079E-2</v>
      </c>
      <c r="HI25" s="26">
        <v>3</v>
      </c>
      <c r="HJ25" s="74">
        <v>227377427.15000001</v>
      </c>
      <c r="HK25" s="56">
        <f t="shared" si="109"/>
        <v>5.0123771010259248E-4</v>
      </c>
      <c r="HL25" s="67">
        <f t="shared" si="110"/>
        <v>5455585.0399999917</v>
      </c>
      <c r="HM25" s="68">
        <f t="shared" si="111"/>
        <v>2.4583362269027225E-2</v>
      </c>
      <c r="HN25" s="26">
        <v>3</v>
      </c>
      <c r="HO25" s="74">
        <v>231449246.32999998</v>
      </c>
      <c r="HP25" s="56">
        <f t="shared" si="112"/>
        <v>5.0558874077740606E-4</v>
      </c>
      <c r="HQ25" s="67">
        <f t="shared" si="113"/>
        <v>4071819.1799999774</v>
      </c>
      <c r="HR25" s="68">
        <f t="shared" si="114"/>
        <v>1.7907754657254582E-2</v>
      </c>
      <c r="HS25" s="26">
        <v>3</v>
      </c>
      <c r="HT25" s="74">
        <v>237870999.17000002</v>
      </c>
      <c r="HU25" s="56">
        <f t="shared" si="115"/>
        <v>5.0907157117860511E-4</v>
      </c>
      <c r="HV25" s="67">
        <f t="shared" si="116"/>
        <v>6421752.8400000334</v>
      </c>
      <c r="HW25" s="68">
        <f t="shared" si="117"/>
        <v>2.7745836038903786E-2</v>
      </c>
      <c r="HX25" s="133">
        <v>3</v>
      </c>
      <c r="HY25" s="129">
        <v>247285121.05000001</v>
      </c>
      <c r="HZ25" s="130">
        <f t="shared" si="118"/>
        <v>5.2112514537580362E-4</v>
      </c>
      <c r="IA25" s="131">
        <f t="shared" si="125"/>
        <v>9414121.8799999952</v>
      </c>
      <c r="IB25" s="132">
        <f t="shared" si="126"/>
        <v>3.957658526196367E-2</v>
      </c>
    </row>
    <row r="26" spans="1:256" s="7" customFormat="1">
      <c r="A26" s="25" t="s">
        <v>25</v>
      </c>
      <c r="B26" s="26">
        <v>4</v>
      </c>
      <c r="C26" s="27">
        <v>452073757.09000003</v>
      </c>
      <c r="D26" s="28">
        <f>C26/C$32</f>
        <v>3.8498409792398908E-2</v>
      </c>
      <c r="E26" s="26">
        <v>4</v>
      </c>
      <c r="F26" s="27">
        <v>582186121.94000006</v>
      </c>
      <c r="G26" s="28">
        <f>F26/F$32</f>
        <v>3.2876923048446562E-2</v>
      </c>
      <c r="H26" s="29">
        <v>4</v>
      </c>
      <c r="I26" s="38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L26/L$32</f>
        <v>2.2790468786181611E-2</v>
      </c>
      <c r="N26" s="26">
        <v>4</v>
      </c>
      <c r="O26" s="27">
        <v>631565538.71000004</v>
      </c>
      <c r="P26" s="28">
        <f t="shared" si="121"/>
        <v>1.6536087292622913E-2</v>
      </c>
      <c r="Q26" s="26">
        <v>4</v>
      </c>
      <c r="R26" s="27">
        <v>823800456.30999994</v>
      </c>
      <c r="S26" s="28">
        <f t="shared" si="122"/>
        <v>1.4069718164272334E-2</v>
      </c>
      <c r="T26" s="26">
        <v>5</v>
      </c>
      <c r="U26" s="27">
        <v>975337320.60000002</v>
      </c>
      <c r="V26" s="28">
        <f t="shared" si="123"/>
        <v>1.2301708081288691E-2</v>
      </c>
      <c r="W26" s="26">
        <v>5</v>
      </c>
      <c r="X26" s="27">
        <v>943410354.53999996</v>
      </c>
      <c r="Y26" s="47">
        <f t="shared" si="124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50">
        <v>7</v>
      </c>
      <c r="AM26" s="52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61">
        <v>31348109.739999771</v>
      </c>
      <c r="AY26" s="62">
        <v>1.6050770467161867E-2</v>
      </c>
      <c r="AZ26" s="26">
        <v>7</v>
      </c>
      <c r="BA26" s="27">
        <v>2527499619.3000002</v>
      </c>
      <c r="BB26" s="28">
        <v>7.7152092558840585E-3</v>
      </c>
      <c r="BC26" s="61">
        <v>332134320.1500001</v>
      </c>
      <c r="BD26" s="62">
        <v>0.15128886307832032</v>
      </c>
      <c r="BE26" s="26">
        <v>13</v>
      </c>
      <c r="BF26" s="27">
        <v>3421226078.3699999</v>
      </c>
      <c r="BG26" s="28">
        <v>8.7595773700785626E-3</v>
      </c>
      <c r="BH26" s="61">
        <v>31938209.199999809</v>
      </c>
      <c r="BI26" s="62">
        <v>9.4232801794499471E-3</v>
      </c>
      <c r="BJ26" s="26">
        <v>13</v>
      </c>
      <c r="BK26" s="74">
        <v>2773155021.9699998</v>
      </c>
      <c r="BL26" s="56">
        <v>6.8591294139147413E-3</v>
      </c>
      <c r="BM26" s="67">
        <v>50393703.710000038</v>
      </c>
      <c r="BN26" s="68">
        <v>1.8508307493586878E-2</v>
      </c>
      <c r="BO26" s="26">
        <v>13</v>
      </c>
      <c r="BP26" s="74">
        <v>3023257320.1200004</v>
      </c>
      <c r="BQ26" s="56">
        <f t="shared" si="19"/>
        <v>7.3529001435202503E-3</v>
      </c>
      <c r="BR26" s="67">
        <f t="shared" si="20"/>
        <v>250102298.15000057</v>
      </c>
      <c r="BS26" s="68">
        <f t="shared" si="21"/>
        <v>9.0186915685778135E-2</v>
      </c>
      <c r="BT26" s="26">
        <v>13</v>
      </c>
      <c r="BU26" s="74">
        <v>2899021094.8000002</v>
      </c>
      <c r="BV26" s="56">
        <f t="shared" si="22"/>
        <v>7.1902626963925775E-3</v>
      </c>
      <c r="BW26" s="67">
        <f t="shared" si="23"/>
        <v>-124236225.32000017</v>
      </c>
      <c r="BX26" s="68">
        <f t="shared" si="24"/>
        <v>-4.1093500210253008E-2</v>
      </c>
      <c r="BY26" s="26">
        <v>13</v>
      </c>
      <c r="BZ26" s="74">
        <v>3000506030.8600001</v>
      </c>
      <c r="CA26" s="56">
        <f t="shared" si="25"/>
        <v>7.4400884012826981E-3</v>
      </c>
      <c r="CB26" s="67">
        <f t="shared" si="26"/>
        <v>101484936.05999994</v>
      </c>
      <c r="CC26" s="68">
        <f t="shared" si="27"/>
        <v>3.5006622146363256E-2</v>
      </c>
      <c r="CD26" s="26">
        <v>13</v>
      </c>
      <c r="CE26" s="74">
        <v>2927506636.7299995</v>
      </c>
      <c r="CF26" s="56">
        <f t="shared" si="28"/>
        <v>7.3394263046896403E-3</v>
      </c>
      <c r="CG26" s="67">
        <f t="shared" si="29"/>
        <v>-72999394.130000591</v>
      </c>
      <c r="CH26" s="68">
        <f t="shared" si="30"/>
        <v>-2.4329027630408603E-2</v>
      </c>
      <c r="CI26" s="26">
        <v>13</v>
      </c>
      <c r="CJ26" s="74">
        <v>3037535965.6200004</v>
      </c>
      <c r="CK26" s="56">
        <f t="shared" si="31"/>
        <v>7.60827414820752E-3</v>
      </c>
      <c r="CL26" s="67">
        <f t="shared" si="32"/>
        <v>110029328.89000082</v>
      </c>
      <c r="CM26" s="68">
        <f t="shared" si="33"/>
        <v>3.7584655662097032E-2</v>
      </c>
      <c r="CN26" s="26">
        <v>13</v>
      </c>
      <c r="CO26" s="74">
        <v>3114755691.8699999</v>
      </c>
      <c r="CP26" s="56">
        <f t="shared" si="34"/>
        <v>7.8085899244255347E-3</v>
      </c>
      <c r="CQ26" s="67">
        <f t="shared" si="35"/>
        <v>77219726.249999523</v>
      </c>
      <c r="CR26" s="68">
        <f t="shared" si="36"/>
        <v>2.5421831090726849E-2</v>
      </c>
      <c r="CS26" s="26">
        <v>13</v>
      </c>
      <c r="CT26" s="74">
        <v>3181980922.1199999</v>
      </c>
      <c r="CU26" s="56">
        <f t="shared" si="37"/>
        <v>7.8267950155351193E-3</v>
      </c>
      <c r="CV26" s="67">
        <f t="shared" si="38"/>
        <v>67225230.25</v>
      </c>
      <c r="CW26" s="68">
        <f t="shared" si="39"/>
        <v>2.1582826038481405E-2</v>
      </c>
      <c r="CX26" s="26">
        <v>13</v>
      </c>
      <c r="CY26" s="74">
        <v>3143392453.4699998</v>
      </c>
      <c r="CZ26" s="56">
        <f t="shared" si="40"/>
        <v>7.7065030634130274E-3</v>
      </c>
      <c r="DA26" s="67">
        <f t="shared" si="41"/>
        <v>-38588468.650000095</v>
      </c>
      <c r="DB26" s="68">
        <f t="shared" si="42"/>
        <v>-1.2127184164350824E-2</v>
      </c>
      <c r="DC26" s="26">
        <v>13</v>
      </c>
      <c r="DD26" s="74">
        <v>2982706851.1300001</v>
      </c>
      <c r="DE26" s="56">
        <f t="shared" si="43"/>
        <v>7.5119507669869981E-3</v>
      </c>
      <c r="DF26" s="67">
        <f t="shared" si="44"/>
        <v>-160685602.33999968</v>
      </c>
      <c r="DG26" s="68">
        <f t="shared" si="45"/>
        <v>-5.1118530288070896E-2</v>
      </c>
      <c r="DH26" s="26">
        <v>13</v>
      </c>
      <c r="DI26" s="74">
        <v>2847785819.9799995</v>
      </c>
      <c r="DJ26" s="56">
        <f t="shared" si="46"/>
        <v>7.3667240386573289E-3</v>
      </c>
      <c r="DK26" s="67">
        <f t="shared" si="47"/>
        <v>-134921031.15000057</v>
      </c>
      <c r="DL26" s="68">
        <f t="shared" si="48"/>
        <v>-4.5234425601994935E-2</v>
      </c>
      <c r="DM26" s="26">
        <v>13</v>
      </c>
      <c r="DN26" s="74">
        <v>3069202263.29</v>
      </c>
      <c r="DO26" s="56">
        <f t="shared" si="49"/>
        <v>7.7298519277149086E-3</v>
      </c>
      <c r="DP26" s="67">
        <f t="shared" si="50"/>
        <v>221416443.31000042</v>
      </c>
      <c r="DQ26" s="68">
        <f t="shared" si="51"/>
        <v>7.7750384792475535E-2</v>
      </c>
      <c r="DR26" s="26">
        <v>13</v>
      </c>
      <c r="DS26" s="74">
        <v>3249870968.4399996</v>
      </c>
      <c r="DT26" s="56">
        <f t="shared" si="52"/>
        <v>7.7185458499226334E-3</v>
      </c>
      <c r="DU26" s="67">
        <f t="shared" si="53"/>
        <v>180668705.14999962</v>
      </c>
      <c r="DV26" s="68">
        <f t="shared" si="54"/>
        <v>5.8865037117603859E-2</v>
      </c>
      <c r="DW26" s="26">
        <v>13</v>
      </c>
      <c r="DX26" s="74">
        <v>3281357123.9200001</v>
      </c>
      <c r="DY26" s="56">
        <f t="shared" si="55"/>
        <v>7.7980785782705208E-3</v>
      </c>
      <c r="DZ26" s="67">
        <f t="shared" si="56"/>
        <v>31486155.480000496</v>
      </c>
      <c r="EA26" s="68">
        <f t="shared" si="57"/>
        <v>9.6884324903257473E-3</v>
      </c>
      <c r="EB26" s="26">
        <v>13</v>
      </c>
      <c r="EC26" s="74">
        <v>3392250827.8199992</v>
      </c>
      <c r="ED26" s="56">
        <f t="shared" si="58"/>
        <v>7.9398341551905043E-3</v>
      </c>
      <c r="EE26" s="67">
        <f t="shared" si="59"/>
        <v>110893703.89999914</v>
      </c>
      <c r="EF26" s="68">
        <f t="shared" si="60"/>
        <v>3.3795073109117259E-2</v>
      </c>
      <c r="EG26" s="26">
        <v>13</v>
      </c>
      <c r="EH26" s="74">
        <v>3463783693.3800006</v>
      </c>
      <c r="EI26" s="56">
        <f t="shared" si="61"/>
        <v>8.0311452953122694E-3</v>
      </c>
      <c r="EJ26" s="67">
        <f t="shared" si="62"/>
        <v>71532865.560001373</v>
      </c>
      <c r="EK26" s="68">
        <f t="shared" si="63"/>
        <v>2.1087139244939431E-2</v>
      </c>
      <c r="EL26" s="26">
        <v>13</v>
      </c>
      <c r="EM26" s="74">
        <v>3410580984.5700002</v>
      </c>
      <c r="EN26" s="56">
        <f t="shared" si="64"/>
        <v>7.9358548514302778E-3</v>
      </c>
      <c r="EO26" s="67">
        <f t="shared" si="65"/>
        <v>-53202708.81000042</v>
      </c>
      <c r="EP26" s="68">
        <f t="shared" si="66"/>
        <v>-1.5359708780799933E-2</v>
      </c>
      <c r="EQ26" s="26">
        <v>13</v>
      </c>
      <c r="ER26" s="74">
        <v>3473091298.1400003</v>
      </c>
      <c r="ES26" s="56">
        <f t="shared" si="67"/>
        <v>8.0971735570606364E-3</v>
      </c>
      <c r="ET26" s="67">
        <f t="shared" si="68"/>
        <v>62510313.570000172</v>
      </c>
      <c r="EU26" s="68">
        <f t="shared" si="69"/>
        <v>1.8328347531639498E-2</v>
      </c>
      <c r="EV26" s="26">
        <v>13</v>
      </c>
      <c r="EW26" s="74">
        <v>3469163696.8099999</v>
      </c>
      <c r="EX26" s="56">
        <f t="shared" si="70"/>
        <v>8.1326560382624785E-3</v>
      </c>
      <c r="EY26" s="67">
        <f t="shared" si="71"/>
        <v>-3927601.3300004005</v>
      </c>
      <c r="EZ26" s="68">
        <f t="shared" si="72"/>
        <v>-1.1308661341853613E-3</v>
      </c>
      <c r="FA26" s="26">
        <v>13</v>
      </c>
      <c r="FB26" s="74">
        <v>3367406947.5300007</v>
      </c>
      <c r="FC26" s="56">
        <f t="shared" si="73"/>
        <v>7.8838436528717547E-3</v>
      </c>
      <c r="FD26" s="67">
        <f t="shared" si="74"/>
        <v>-101756749.27999926</v>
      </c>
      <c r="FE26" s="68">
        <f t="shared" si="75"/>
        <v>-2.9331780847807108E-2</v>
      </c>
      <c r="FF26" s="26">
        <v>13</v>
      </c>
      <c r="FG26" s="74">
        <v>3416141747.6499991</v>
      </c>
      <c r="FH26" s="56">
        <f t="shared" si="76"/>
        <v>7.8950017432326599E-3</v>
      </c>
      <c r="FI26" s="67">
        <f t="shared" si="77"/>
        <v>48734800.119998455</v>
      </c>
      <c r="FJ26" s="68">
        <f t="shared" si="78"/>
        <v>1.4472500912236201E-2</v>
      </c>
      <c r="FK26" s="26">
        <v>13</v>
      </c>
      <c r="FL26" s="74">
        <v>3580937572.0100007</v>
      </c>
      <c r="FM26" s="56">
        <f t="shared" si="79"/>
        <v>8.0217703168141453E-3</v>
      </c>
      <c r="FN26" s="67">
        <f t="shared" si="80"/>
        <v>164795824.36000156</v>
      </c>
      <c r="FO26" s="68">
        <f t="shared" si="81"/>
        <v>4.82403355988862E-2</v>
      </c>
      <c r="FP26" s="26">
        <v>13</v>
      </c>
      <c r="FQ26" s="74">
        <v>3639480451.4200001</v>
      </c>
      <c r="FR26" s="56">
        <f t="shared" si="82"/>
        <v>8.122314203063594E-3</v>
      </c>
      <c r="FS26" s="67">
        <f t="shared" si="83"/>
        <v>58542879.409999371</v>
      </c>
      <c r="FT26" s="68">
        <f t="shared" si="84"/>
        <v>1.6348478082274669E-2</v>
      </c>
      <c r="FU26" s="26">
        <v>13</v>
      </c>
      <c r="FV26" s="74">
        <v>3760663474.4100003</v>
      </c>
      <c r="FW26" s="56">
        <f t="shared" si="85"/>
        <v>8.4243540918796864E-3</v>
      </c>
      <c r="FX26" s="67">
        <f t="shared" si="86"/>
        <v>121183022.99000025</v>
      </c>
      <c r="FY26" s="68">
        <f t="shared" si="87"/>
        <v>3.329679183816437E-2</v>
      </c>
      <c r="FZ26" s="26">
        <v>13</v>
      </c>
      <c r="GA26" s="74">
        <v>3773516121</v>
      </c>
      <c r="GB26" s="56">
        <f t="shared" si="88"/>
        <v>8.2324346916099727E-3</v>
      </c>
      <c r="GC26" s="67">
        <f t="shared" si="89"/>
        <v>12852646.589999676</v>
      </c>
      <c r="GD26" s="68">
        <f t="shared" si="90"/>
        <v>3.417654006389415E-3</v>
      </c>
      <c r="GE26" s="26">
        <v>13</v>
      </c>
      <c r="GF26" s="74">
        <v>3819785786.9100003</v>
      </c>
      <c r="GG26" s="56">
        <f t="shared" si="91"/>
        <v>8.4172954322279409E-3</v>
      </c>
      <c r="GH26" s="67">
        <f t="shared" si="92"/>
        <v>46269665.910000324</v>
      </c>
      <c r="GI26" s="68">
        <f t="shared" si="93"/>
        <v>1.2261684971346734E-2</v>
      </c>
      <c r="GJ26" s="26">
        <v>13</v>
      </c>
      <c r="GK26" s="74">
        <v>3739280623.9099998</v>
      </c>
      <c r="GL26" s="56">
        <f t="shared" si="94"/>
        <v>8.3925186314544979E-3</v>
      </c>
      <c r="GM26" s="67">
        <f t="shared" si="95"/>
        <v>-80505163.000000477</v>
      </c>
      <c r="GN26" s="68">
        <f t="shared" si="96"/>
        <v>-2.1075831863630445E-2</v>
      </c>
      <c r="GO26" s="26">
        <v>13</v>
      </c>
      <c r="GP26" s="74">
        <v>3529788487.6800003</v>
      </c>
      <c r="GQ26" s="56">
        <f t="shared" si="97"/>
        <v>8.0601595055955818E-3</v>
      </c>
      <c r="GR26" s="67">
        <f t="shared" si="98"/>
        <v>-209492136.22999954</v>
      </c>
      <c r="GS26" s="68">
        <f t="shared" si="99"/>
        <v>-5.6024716329244877E-2</v>
      </c>
      <c r="GT26" s="26">
        <v>13</v>
      </c>
      <c r="GU26" s="74">
        <v>3532617743.2799997</v>
      </c>
      <c r="GV26" s="56">
        <f t="shared" si="100"/>
        <v>8.0578913084772517E-3</v>
      </c>
      <c r="GW26" s="67">
        <f t="shared" si="101"/>
        <v>2829255.5999994278</v>
      </c>
      <c r="GX26" s="68">
        <f t="shared" si="102"/>
        <v>8.0153686541682646E-4</v>
      </c>
      <c r="GY26" s="26">
        <v>13</v>
      </c>
      <c r="GZ26" s="74">
        <v>3716160203.1799994</v>
      </c>
      <c r="HA26" s="56">
        <f t="shared" si="103"/>
        <v>8.4590293136042796E-3</v>
      </c>
      <c r="HB26" s="67">
        <f t="shared" si="104"/>
        <v>183542459.89999962</v>
      </c>
      <c r="HC26" s="68">
        <f t="shared" si="105"/>
        <v>5.1956501732786493E-2</v>
      </c>
      <c r="HD26" s="26">
        <v>13</v>
      </c>
      <c r="HE26" s="74">
        <v>3703839698.1099997</v>
      </c>
      <c r="HF26" s="56">
        <f t="shared" si="106"/>
        <v>8.4652047308793263E-3</v>
      </c>
      <c r="HG26" s="67">
        <f t="shared" si="107"/>
        <v>-12320505.069999695</v>
      </c>
      <c r="HH26" s="68">
        <f t="shared" si="108"/>
        <v>-3.3153858812267484E-3</v>
      </c>
      <c r="HI26" s="26">
        <v>13</v>
      </c>
      <c r="HJ26" s="74">
        <v>3806527119.2500005</v>
      </c>
      <c r="HK26" s="56">
        <f t="shared" si="109"/>
        <v>8.3912240568963983E-3</v>
      </c>
      <c r="HL26" s="67">
        <f t="shared" si="110"/>
        <v>102687421.14000082</v>
      </c>
      <c r="HM26" s="68">
        <f t="shared" si="111"/>
        <v>2.7724585702885655E-2</v>
      </c>
      <c r="HN26" s="26">
        <v>13</v>
      </c>
      <c r="HO26" s="74">
        <v>4181620094.6000004</v>
      </c>
      <c r="HP26" s="56">
        <f t="shared" si="112"/>
        <v>9.1345298010774983E-3</v>
      </c>
      <c r="HQ26" s="67">
        <f t="shared" si="113"/>
        <v>375092975.3499999</v>
      </c>
      <c r="HR26" s="68">
        <f t="shared" si="114"/>
        <v>9.8539420211435247E-2</v>
      </c>
      <c r="HS26" s="26">
        <v>13</v>
      </c>
      <c r="HT26" s="74">
        <v>4319930789.5600004</v>
      </c>
      <c r="HU26" s="56">
        <f t="shared" si="115"/>
        <v>9.2451537265897023E-3</v>
      </c>
      <c r="HV26" s="67">
        <f t="shared" si="116"/>
        <v>138310694.96000004</v>
      </c>
      <c r="HW26" s="68">
        <f t="shared" si="117"/>
        <v>3.3075863380944072E-2</v>
      </c>
      <c r="HX26" s="133">
        <v>13</v>
      </c>
      <c r="HY26" s="129">
        <v>4386991725.04</v>
      </c>
      <c r="HZ26" s="130">
        <f t="shared" si="118"/>
        <v>9.2450839369816479E-3</v>
      </c>
      <c r="IA26" s="131">
        <f t="shared" si="125"/>
        <v>67060935.479999542</v>
      </c>
      <c r="IB26" s="132">
        <f t="shared" si="126"/>
        <v>1.5523613397248413E-2</v>
      </c>
    </row>
    <row r="27" spans="1:25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38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47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50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61">
        <v>0</v>
      </c>
      <c r="AY27" s="62" t="s">
        <v>21</v>
      </c>
      <c r="AZ27" s="26">
        <v>3</v>
      </c>
      <c r="BA27" s="27">
        <v>132835792.83000001</v>
      </c>
      <c r="BB27" s="28">
        <v>4.054821336188968E-4</v>
      </c>
      <c r="BC27" s="61">
        <v>18544650.660000011</v>
      </c>
      <c r="BD27" s="62">
        <v>0.16225798699619393</v>
      </c>
      <c r="BE27" s="26">
        <v>3</v>
      </c>
      <c r="BF27" s="27">
        <v>247794531.29000002</v>
      </c>
      <c r="BG27" s="28">
        <v>6.3444371082055232E-4</v>
      </c>
      <c r="BH27" s="61">
        <v>19642469.840000033</v>
      </c>
      <c r="BI27" s="62">
        <v>8.6093764462017469E-2</v>
      </c>
      <c r="BJ27" s="26">
        <v>3</v>
      </c>
      <c r="BK27" s="74">
        <v>271378789.50999999</v>
      </c>
      <c r="BL27" s="56">
        <v>6.7122905957067529E-4</v>
      </c>
      <c r="BM27" s="67">
        <v>8160140.4799999595</v>
      </c>
      <c r="BN27" s="68">
        <v>3.100137665044363E-2</v>
      </c>
      <c r="BO27" s="26">
        <v>3</v>
      </c>
      <c r="BP27" s="74">
        <v>284333021.07999998</v>
      </c>
      <c r="BQ27" s="56">
        <f t="shared" si="19"/>
        <v>6.9152972775195145E-4</v>
      </c>
      <c r="BR27" s="67">
        <f t="shared" si="20"/>
        <v>12954231.569999993</v>
      </c>
      <c r="BS27" s="68">
        <f t="shared" si="21"/>
        <v>4.773487122331882E-2</v>
      </c>
      <c r="BT27" s="26">
        <v>3</v>
      </c>
      <c r="BU27" s="74">
        <v>282881886.64999998</v>
      </c>
      <c r="BV27" s="56">
        <f t="shared" si="22"/>
        <v>7.0161444520463936E-4</v>
      </c>
      <c r="BW27" s="67">
        <f t="shared" si="23"/>
        <v>-1451134.4300000072</v>
      </c>
      <c r="BX27" s="68">
        <f t="shared" si="24"/>
        <v>-5.1036436938913113E-3</v>
      </c>
      <c r="BY27" s="26">
        <v>3</v>
      </c>
      <c r="BZ27" s="74">
        <v>283416627.27999997</v>
      </c>
      <c r="CA27" s="56">
        <f t="shared" si="25"/>
        <v>7.0276304718914801E-4</v>
      </c>
      <c r="CB27" s="67">
        <f t="shared" si="26"/>
        <v>534740.62999999523</v>
      </c>
      <c r="CC27" s="68">
        <f t="shared" si="27"/>
        <v>1.8903318142161976E-3</v>
      </c>
      <c r="CD27" s="26">
        <v>3</v>
      </c>
      <c r="CE27" s="74">
        <v>283179940.74000001</v>
      </c>
      <c r="CF27" s="56">
        <f t="shared" si="28"/>
        <v>7.0994828156876219E-4</v>
      </c>
      <c r="CG27" s="67">
        <f t="shared" si="29"/>
        <v>-236686.53999996185</v>
      </c>
      <c r="CH27" s="68">
        <f t="shared" si="30"/>
        <v>-8.3511875175244614E-4</v>
      </c>
      <c r="CI27" s="26">
        <v>3</v>
      </c>
      <c r="CJ27" s="74">
        <v>285925821.67000002</v>
      </c>
      <c r="CK27" s="56">
        <f t="shared" si="31"/>
        <v>7.1617326080707891E-4</v>
      </c>
      <c r="CL27" s="67">
        <f t="shared" si="32"/>
        <v>2745880.9300000072</v>
      </c>
      <c r="CM27" s="68">
        <f t="shared" si="33"/>
        <v>9.6965940554423723E-3</v>
      </c>
      <c r="CN27" s="26">
        <v>3</v>
      </c>
      <c r="CO27" s="74">
        <v>291245591.24000001</v>
      </c>
      <c r="CP27" s="56">
        <f t="shared" si="34"/>
        <v>7.3014310407268389E-4</v>
      </c>
      <c r="CQ27" s="67">
        <f t="shared" si="35"/>
        <v>5319769.5699999928</v>
      </c>
      <c r="CR27" s="68">
        <f t="shared" si="36"/>
        <v>1.8605418492561965E-2</v>
      </c>
      <c r="CS27" s="26">
        <v>3</v>
      </c>
      <c r="CT27" s="74">
        <v>294173929.99000001</v>
      </c>
      <c r="CU27" s="56">
        <f t="shared" si="37"/>
        <v>7.2358669184355306E-4</v>
      </c>
      <c r="CV27" s="67">
        <f t="shared" si="38"/>
        <v>2928338.75</v>
      </c>
      <c r="CW27" s="68">
        <f t="shared" si="39"/>
        <v>1.0054534173486979E-2</v>
      </c>
      <c r="CX27" s="26">
        <v>3</v>
      </c>
      <c r="CY27" s="74">
        <v>294407422.71000004</v>
      </c>
      <c r="CZ27" s="56">
        <f t="shared" si="40"/>
        <v>7.217844219551897E-4</v>
      </c>
      <c r="DA27" s="67">
        <f t="shared" si="41"/>
        <v>233492.72000002861</v>
      </c>
      <c r="DB27" s="68">
        <f t="shared" si="42"/>
        <v>7.9372335953755606E-4</v>
      </c>
      <c r="DC27" s="26">
        <v>3</v>
      </c>
      <c r="DD27" s="74">
        <v>292942670.98000002</v>
      </c>
      <c r="DE27" s="56">
        <f t="shared" si="43"/>
        <v>7.3777646674118963E-4</v>
      </c>
      <c r="DF27" s="67">
        <f t="shared" si="44"/>
        <v>-1464751.7300000191</v>
      </c>
      <c r="DG27" s="68">
        <f t="shared" si="45"/>
        <v>-4.975254076534757E-3</v>
      </c>
      <c r="DH27" s="26">
        <v>3</v>
      </c>
      <c r="DI27" s="74">
        <v>287062544.71000004</v>
      </c>
      <c r="DJ27" s="56">
        <f t="shared" si="46"/>
        <v>7.4258061609708888E-4</v>
      </c>
      <c r="DK27" s="67">
        <f t="shared" si="47"/>
        <v>-5880126.2699999809</v>
      </c>
      <c r="DL27" s="68">
        <f t="shared" si="48"/>
        <v>-2.0072617793538972E-2</v>
      </c>
      <c r="DM27" s="26">
        <v>3</v>
      </c>
      <c r="DN27" s="74">
        <v>296469954.89999998</v>
      </c>
      <c r="DO27" s="56">
        <f t="shared" si="49"/>
        <v>7.4666595936130511E-4</v>
      </c>
      <c r="DP27" s="67">
        <f t="shared" si="50"/>
        <v>9407410.189999938</v>
      </c>
      <c r="DQ27" s="68">
        <f t="shared" si="51"/>
        <v>3.2771291007343405E-2</v>
      </c>
      <c r="DR27" s="26">
        <v>3</v>
      </c>
      <c r="DS27" s="74">
        <v>310263640.86000001</v>
      </c>
      <c r="DT27" s="56">
        <f t="shared" si="52"/>
        <v>7.3688591356332585E-4</v>
      </c>
      <c r="DU27" s="67">
        <f t="shared" si="53"/>
        <v>13793685.960000038</v>
      </c>
      <c r="DV27" s="68">
        <f t="shared" si="54"/>
        <v>4.6526421082543359E-2</v>
      </c>
      <c r="DW27" s="26">
        <v>3</v>
      </c>
      <c r="DX27" s="74">
        <v>321898463.00999999</v>
      </c>
      <c r="DY27" s="56">
        <f t="shared" si="55"/>
        <v>7.6498516131573782E-4</v>
      </c>
      <c r="DZ27" s="67">
        <f t="shared" si="56"/>
        <v>11634822.149999976</v>
      </c>
      <c r="EA27" s="68">
        <f t="shared" si="57"/>
        <v>3.7499792491798765E-2</v>
      </c>
      <c r="EB27" s="26">
        <v>3</v>
      </c>
      <c r="EC27" s="74">
        <v>321194390.08000004</v>
      </c>
      <c r="ED27" s="56">
        <f t="shared" si="58"/>
        <v>7.5178113832214755E-4</v>
      </c>
      <c r="EE27" s="67">
        <f t="shared" si="59"/>
        <v>-704072.92999994755</v>
      </c>
      <c r="EF27" s="68">
        <f t="shared" si="60"/>
        <v>-2.1872516054171872E-3</v>
      </c>
      <c r="EG27" s="26">
        <v>3</v>
      </c>
      <c r="EH27" s="74">
        <v>326334068.52999997</v>
      </c>
      <c r="EI27" s="56">
        <f t="shared" si="61"/>
        <v>7.5663971863594581E-4</v>
      </c>
      <c r="EJ27" s="67">
        <f t="shared" si="62"/>
        <v>5139678.4499999285</v>
      </c>
      <c r="EK27" s="68">
        <f t="shared" si="63"/>
        <v>1.6001769049327999E-2</v>
      </c>
      <c r="EL27" s="26">
        <v>3</v>
      </c>
      <c r="EM27" s="74">
        <v>325300362.50999999</v>
      </c>
      <c r="EN27" s="56">
        <f t="shared" si="64"/>
        <v>7.5691985373644102E-4</v>
      </c>
      <c r="EO27" s="67">
        <f t="shared" si="65"/>
        <v>-1033706.0199999809</v>
      </c>
      <c r="EP27" s="68">
        <f t="shared" si="66"/>
        <v>-3.1676313314647135E-3</v>
      </c>
      <c r="EQ27" s="26">
        <v>3</v>
      </c>
      <c r="ER27" s="74">
        <v>326710773.44</v>
      </c>
      <c r="ES27" s="56">
        <f t="shared" si="67"/>
        <v>7.6169429721641569E-4</v>
      </c>
      <c r="ET27" s="67">
        <f t="shared" si="68"/>
        <v>1410410.9300000072</v>
      </c>
      <c r="EU27" s="68">
        <f t="shared" si="69"/>
        <v>4.3357189002722063E-3</v>
      </c>
      <c r="EV27" s="26">
        <v>3</v>
      </c>
      <c r="EW27" s="74">
        <v>328833473.25</v>
      </c>
      <c r="EX27" s="56">
        <f t="shared" si="70"/>
        <v>7.708744139887446E-4</v>
      </c>
      <c r="EY27" s="67">
        <f t="shared" si="71"/>
        <v>2122699.8100000024</v>
      </c>
      <c r="EZ27" s="68">
        <f t="shared" si="72"/>
        <v>6.4971833883826101E-3</v>
      </c>
      <c r="FA27" s="26">
        <v>3</v>
      </c>
      <c r="FB27" s="74">
        <v>330038983.46999997</v>
      </c>
      <c r="FC27" s="56">
        <f t="shared" si="73"/>
        <v>7.7269417850989446E-4</v>
      </c>
      <c r="FD27" s="67">
        <f t="shared" si="74"/>
        <v>1205510.219999969</v>
      </c>
      <c r="FE27" s="68">
        <f t="shared" si="75"/>
        <v>3.6660203965411509E-3</v>
      </c>
      <c r="FF27" s="26">
        <v>3</v>
      </c>
      <c r="FG27" s="74">
        <v>331199323.17000002</v>
      </c>
      <c r="FH27" s="56">
        <f t="shared" si="76"/>
        <v>7.6543054326811506E-4</v>
      </c>
      <c r="FI27" s="67">
        <f t="shared" si="77"/>
        <v>1160339.7000000477</v>
      </c>
      <c r="FJ27" s="68">
        <f t="shared" si="78"/>
        <v>3.5157655856297375E-3</v>
      </c>
      <c r="FK27" s="26">
        <v>3</v>
      </c>
      <c r="FL27" s="74">
        <v>333574071.17000002</v>
      </c>
      <c r="FM27" s="56">
        <f t="shared" si="79"/>
        <v>7.4724971568504136E-4</v>
      </c>
      <c r="FN27" s="67">
        <f t="shared" si="80"/>
        <v>2374748</v>
      </c>
      <c r="FO27" s="68">
        <f t="shared" si="81"/>
        <v>7.1701475029315653E-3</v>
      </c>
      <c r="FP27" s="26">
        <v>3</v>
      </c>
      <c r="FQ27" s="74">
        <v>333888790.67000002</v>
      </c>
      <c r="FR27" s="56">
        <f t="shared" si="82"/>
        <v>7.4514747445464618E-4</v>
      </c>
      <c r="FS27" s="67">
        <f t="shared" si="83"/>
        <v>314719.5</v>
      </c>
      <c r="FT27" s="68">
        <f t="shared" si="84"/>
        <v>9.4347710808616444E-4</v>
      </c>
      <c r="FU27" s="26">
        <v>4</v>
      </c>
      <c r="FV27" s="74">
        <v>342141298.92000002</v>
      </c>
      <c r="FW27" s="56">
        <f t="shared" si="85"/>
        <v>7.6643907947916874E-4</v>
      </c>
      <c r="FX27" s="67">
        <f t="shared" si="86"/>
        <v>8252508.25</v>
      </c>
      <c r="FY27" s="68">
        <f t="shared" si="87"/>
        <v>2.4716338135940572E-2</v>
      </c>
      <c r="FZ27" s="26">
        <v>4</v>
      </c>
      <c r="GA27" s="74">
        <v>349141563.40999997</v>
      </c>
      <c r="GB27" s="56">
        <f t="shared" si="88"/>
        <v>7.6169944071624303E-4</v>
      </c>
      <c r="GC27" s="67">
        <f t="shared" si="89"/>
        <v>7000264.4899999499</v>
      </c>
      <c r="GD27" s="68">
        <f t="shared" si="90"/>
        <v>2.0460156409345842E-2</v>
      </c>
      <c r="GE27" s="26">
        <v>4</v>
      </c>
      <c r="GF27" s="74">
        <v>352437732.62000006</v>
      </c>
      <c r="GG27" s="56">
        <f t="shared" si="91"/>
        <v>7.7663321516437578E-4</v>
      </c>
      <c r="GH27" s="67">
        <f t="shared" si="92"/>
        <v>3296169.2100000978</v>
      </c>
      <c r="GI27" s="68">
        <f t="shared" si="93"/>
        <v>9.4407814922034296E-3</v>
      </c>
      <c r="GJ27" s="26">
        <v>4</v>
      </c>
      <c r="GK27" s="74">
        <v>354685806.09000003</v>
      </c>
      <c r="GL27" s="56">
        <f t="shared" si="94"/>
        <v>7.9606414583834365E-4</v>
      </c>
      <c r="GM27" s="67">
        <f t="shared" si="95"/>
        <v>2248073.469999969</v>
      </c>
      <c r="GN27" s="68">
        <f t="shared" si="96"/>
        <v>6.3786401452759654E-3</v>
      </c>
      <c r="GO27" s="26">
        <v>4</v>
      </c>
      <c r="GP27" s="74">
        <v>354429487.60000002</v>
      </c>
      <c r="GQ27" s="56">
        <f t="shared" si="97"/>
        <v>8.0932843809577754E-4</v>
      </c>
      <c r="GR27" s="67">
        <f t="shared" si="98"/>
        <v>-256318.49000000954</v>
      </c>
      <c r="GS27" s="68">
        <f t="shared" si="99"/>
        <v>-7.2266351119494696E-4</v>
      </c>
      <c r="GT27" s="26">
        <v>4</v>
      </c>
      <c r="GU27" s="74">
        <v>353992387.97000003</v>
      </c>
      <c r="GV27" s="56">
        <f t="shared" si="100"/>
        <v>8.0745565854575471E-4</v>
      </c>
      <c r="GW27" s="67">
        <f t="shared" si="101"/>
        <v>-437099.62999999523</v>
      </c>
      <c r="GX27" s="68">
        <f t="shared" si="102"/>
        <v>-1.2332484888878507E-3</v>
      </c>
      <c r="GY27" s="26">
        <v>4</v>
      </c>
      <c r="GZ27" s="74">
        <v>350280725.90000004</v>
      </c>
      <c r="HA27" s="56">
        <f t="shared" si="103"/>
        <v>7.9733778049804007E-4</v>
      </c>
      <c r="HB27" s="67">
        <f t="shared" si="104"/>
        <v>-3711662.0699999928</v>
      </c>
      <c r="HC27" s="68">
        <f t="shared" si="105"/>
        <v>-1.0485146562853626E-2</v>
      </c>
      <c r="HD27" s="26">
        <v>4</v>
      </c>
      <c r="HE27" s="74">
        <v>351716070.48999995</v>
      </c>
      <c r="HF27" s="56">
        <f t="shared" si="106"/>
        <v>8.0385459050982138E-4</v>
      </c>
      <c r="HG27" s="67">
        <f t="shared" si="107"/>
        <v>1435344.5899999142</v>
      </c>
      <c r="HH27" s="68">
        <f t="shared" si="108"/>
        <v>4.097697885922744E-3</v>
      </c>
      <c r="HI27" s="26">
        <v>4</v>
      </c>
      <c r="HJ27" s="74">
        <v>354865024.72000003</v>
      </c>
      <c r="HK27" s="56">
        <f t="shared" si="109"/>
        <v>7.8227524436192775E-4</v>
      </c>
      <c r="HL27" s="67">
        <f t="shared" si="110"/>
        <v>3148954.2300000787</v>
      </c>
      <c r="HM27" s="68">
        <f t="shared" si="111"/>
        <v>8.9531144414670989E-3</v>
      </c>
      <c r="HN27" s="26">
        <v>4</v>
      </c>
      <c r="HO27" s="74">
        <v>359317130.71999997</v>
      </c>
      <c r="HP27" s="56">
        <f t="shared" si="112"/>
        <v>7.8490942848634415E-4</v>
      </c>
      <c r="HQ27" s="67">
        <f t="shared" si="113"/>
        <v>4452105.9999999404</v>
      </c>
      <c r="HR27" s="68">
        <f t="shared" si="114"/>
        <v>1.2545913769644658E-2</v>
      </c>
      <c r="HS27" s="26">
        <v>4</v>
      </c>
      <c r="HT27" s="74">
        <v>362636377.66000003</v>
      </c>
      <c r="HU27" s="56">
        <f t="shared" si="115"/>
        <v>7.7608397486891606E-4</v>
      </c>
      <c r="HV27" s="67">
        <f t="shared" si="116"/>
        <v>3319246.9400000572</v>
      </c>
      <c r="HW27" s="68">
        <f t="shared" si="117"/>
        <v>9.2376529149861223E-3</v>
      </c>
      <c r="HX27" s="137">
        <v>4</v>
      </c>
      <c r="HY27" s="129">
        <v>362299715.66000003</v>
      </c>
      <c r="HZ27" s="130">
        <f t="shared" si="118"/>
        <v>7.6350526546542421E-4</v>
      </c>
      <c r="IA27" s="131">
        <f t="shared" si="125"/>
        <v>-336662</v>
      </c>
      <c r="IB27" s="132">
        <f t="shared" si="126"/>
        <v>-9.2837349129834665E-4</v>
      </c>
    </row>
    <row r="28" spans="1:256">
      <c r="A28" s="25" t="s">
        <v>39</v>
      </c>
      <c r="B28" s="50"/>
      <c r="C28" s="27"/>
      <c r="D28" s="47"/>
      <c r="E28" s="50"/>
      <c r="F28" s="27"/>
      <c r="G28" s="47"/>
      <c r="H28" s="53"/>
      <c r="I28" s="38"/>
      <c r="J28" s="28"/>
      <c r="K28" s="50"/>
      <c r="L28" s="27"/>
      <c r="M28" s="28"/>
      <c r="N28" s="50"/>
      <c r="O28" s="27"/>
      <c r="P28" s="47"/>
      <c r="Q28" s="50"/>
      <c r="R28" s="27"/>
      <c r="S28" s="28"/>
      <c r="T28" s="50"/>
      <c r="U28" s="27"/>
      <c r="V28" s="47"/>
      <c r="W28" s="50"/>
      <c r="X28" s="27"/>
      <c r="Y28" s="47"/>
      <c r="Z28" s="50"/>
      <c r="AA28" s="27"/>
      <c r="AB28" s="28"/>
      <c r="AC28" s="50"/>
      <c r="AD28" s="27"/>
      <c r="AE28" s="47"/>
      <c r="AF28" s="50"/>
      <c r="AG28" s="27"/>
      <c r="AH28" s="47"/>
      <c r="AI28" s="50"/>
      <c r="AJ28" s="27"/>
      <c r="AK28" s="47">
        <f t="shared" si="16"/>
        <v>0</v>
      </c>
      <c r="AL28" s="50">
        <v>3</v>
      </c>
      <c r="AM28" s="52">
        <v>59312400.260000005</v>
      </c>
      <c r="AN28" s="47">
        <v>2.8029891933416972E-4</v>
      </c>
      <c r="AO28" s="50">
        <v>4</v>
      </c>
      <c r="AP28" s="27">
        <v>113578198.95999999</v>
      </c>
      <c r="AQ28" s="47">
        <f t="shared" si="18"/>
        <v>4.5170437557484231E-4</v>
      </c>
      <c r="AR28" s="50">
        <v>4</v>
      </c>
      <c r="AS28" s="27">
        <v>110609734.84</v>
      </c>
      <c r="AT28" s="47">
        <v>4.2900891368645563E-4</v>
      </c>
      <c r="AU28" s="50">
        <v>4</v>
      </c>
      <c r="AV28" s="27">
        <v>129726966.16</v>
      </c>
      <c r="AW28" s="47">
        <v>4.2630449599327007E-4</v>
      </c>
      <c r="AX28" s="61">
        <v>4826942.7399999946</v>
      </c>
      <c r="AY28" s="62">
        <v>3.8646451840673279E-2</v>
      </c>
      <c r="AZ28" s="26">
        <v>4</v>
      </c>
      <c r="BA28" s="27">
        <v>130591107.39999999</v>
      </c>
      <c r="BB28" s="47">
        <v>3.9863021654091099E-4</v>
      </c>
      <c r="BC28" s="61">
        <v>10685753.649999991</v>
      </c>
      <c r="BD28" s="62">
        <v>8.9118236307275736E-2</v>
      </c>
      <c r="BE28" s="26">
        <v>5</v>
      </c>
      <c r="BF28" s="27">
        <v>176739999.75999999</v>
      </c>
      <c r="BG28" s="47">
        <v>4.5251838575455721E-4</v>
      </c>
      <c r="BH28" s="61">
        <v>19588257.520000011</v>
      </c>
      <c r="BI28" s="62">
        <v>0.12464550020759613</v>
      </c>
      <c r="BJ28" s="26">
        <v>6</v>
      </c>
      <c r="BK28" s="74">
        <v>225292667.37</v>
      </c>
      <c r="BL28" s="69">
        <v>5.5723951573364086E-4</v>
      </c>
      <c r="BM28" s="67">
        <v>39185246.680000007</v>
      </c>
      <c r="BN28" s="68">
        <v>0.21055176915954929</v>
      </c>
      <c r="BO28" s="26">
        <v>6</v>
      </c>
      <c r="BP28" s="74">
        <v>245603043.34</v>
      </c>
      <c r="BQ28" s="69">
        <f t="shared" si="19"/>
        <v>5.9733408751062444E-4</v>
      </c>
      <c r="BR28" s="67">
        <f t="shared" si="20"/>
        <v>20310375.969999999</v>
      </c>
      <c r="BS28" s="68">
        <f t="shared" si="21"/>
        <v>9.0151074187621472E-2</v>
      </c>
      <c r="BT28" s="26">
        <v>6</v>
      </c>
      <c r="BU28" s="74">
        <v>237082701.34000003</v>
      </c>
      <c r="BV28" s="69">
        <f t="shared" si="22"/>
        <v>5.8802155888506528E-4</v>
      </c>
      <c r="BW28" s="67">
        <f t="shared" si="23"/>
        <v>-8520341.9999999702</v>
      </c>
      <c r="BX28" s="68">
        <f t="shared" si="24"/>
        <v>-3.4691516375897895E-2</v>
      </c>
      <c r="BY28" s="26">
        <v>6</v>
      </c>
      <c r="BZ28" s="74">
        <v>234249262.72999999</v>
      </c>
      <c r="CA28" s="69">
        <f t="shared" si="25"/>
        <v>5.8084709869653814E-4</v>
      </c>
      <c r="CB28" s="67">
        <f t="shared" si="26"/>
        <v>-2833438.6100000441</v>
      </c>
      <c r="CC28" s="68">
        <f t="shared" si="27"/>
        <v>-1.1951266768875781E-2</v>
      </c>
      <c r="CD28" s="26">
        <v>6</v>
      </c>
      <c r="CE28" s="74">
        <v>228193491.78999999</v>
      </c>
      <c r="CF28" s="69">
        <f t="shared" si="28"/>
        <v>5.7209411421633993E-4</v>
      </c>
      <c r="CG28" s="67">
        <f t="shared" si="29"/>
        <v>-6055770.9399999976</v>
      </c>
      <c r="CH28" s="68">
        <f t="shared" si="30"/>
        <v>-2.5851824972358571E-2</v>
      </c>
      <c r="CI28" s="26">
        <v>6</v>
      </c>
      <c r="CJ28" s="74">
        <v>238899685.54000002</v>
      </c>
      <c r="CK28" s="69">
        <f t="shared" si="31"/>
        <v>5.9838445440032497E-4</v>
      </c>
      <c r="CL28" s="67">
        <f t="shared" si="32"/>
        <v>10706193.75000003</v>
      </c>
      <c r="CM28" s="68">
        <f t="shared" si="33"/>
        <v>4.6917173956269695E-2</v>
      </c>
      <c r="CN28" s="26">
        <v>6</v>
      </c>
      <c r="CO28" s="74">
        <v>236686620.15000001</v>
      </c>
      <c r="CP28" s="69">
        <f t="shared" si="34"/>
        <v>5.9336556063568197E-4</v>
      </c>
      <c r="CQ28" s="67">
        <f t="shared" si="35"/>
        <v>-2213065.3900000155</v>
      </c>
      <c r="CR28" s="68">
        <f t="shared" si="36"/>
        <v>-9.2635759858690665E-3</v>
      </c>
      <c r="CS28" s="26">
        <v>6</v>
      </c>
      <c r="CT28" s="74">
        <v>246632091.10000002</v>
      </c>
      <c r="CU28" s="69">
        <f t="shared" si="37"/>
        <v>6.0664688712413529E-4</v>
      </c>
      <c r="CV28" s="67">
        <f t="shared" si="38"/>
        <v>9945470.9500000179</v>
      </c>
      <c r="CW28" s="68">
        <f t="shared" si="39"/>
        <v>4.2019573999143175E-2</v>
      </c>
      <c r="CX28" s="26">
        <v>6</v>
      </c>
      <c r="CY28" s="74">
        <v>264492284.82999998</v>
      </c>
      <c r="CZ28" s="69">
        <f t="shared" si="40"/>
        <v>6.4844292701708597E-4</v>
      </c>
      <c r="DA28" s="67">
        <f t="shared" si="41"/>
        <v>17860193.729999959</v>
      </c>
      <c r="DB28" s="68">
        <f t="shared" si="42"/>
        <v>7.2416341483956856E-2</v>
      </c>
      <c r="DC28" s="26">
        <v>6</v>
      </c>
      <c r="DD28" s="74">
        <v>261192432.25</v>
      </c>
      <c r="DE28" s="69">
        <f t="shared" si="43"/>
        <v>6.5781345257857231E-4</v>
      </c>
      <c r="DF28" s="67">
        <f t="shared" si="44"/>
        <v>-3299852.5799999833</v>
      </c>
      <c r="DG28" s="68">
        <f t="shared" si="45"/>
        <v>-1.2476177073070142E-2</v>
      </c>
      <c r="DH28" s="26">
        <v>7</v>
      </c>
      <c r="DI28" s="74">
        <v>255533178.99999997</v>
      </c>
      <c r="DJ28" s="69">
        <f t="shared" si="46"/>
        <v>6.610196592758674E-4</v>
      </c>
      <c r="DK28" s="67">
        <f t="shared" si="47"/>
        <v>-5659253.2500000298</v>
      </c>
      <c r="DL28" s="68">
        <f t="shared" si="48"/>
        <v>-2.1666987826750212E-2</v>
      </c>
      <c r="DM28" s="26">
        <v>7</v>
      </c>
      <c r="DN28" s="74">
        <v>270695388.44</v>
      </c>
      <c r="DO28" s="69">
        <f t="shared" si="49"/>
        <v>6.8175215924463233E-4</v>
      </c>
      <c r="DP28" s="67">
        <f t="shared" si="50"/>
        <v>15162209.440000027</v>
      </c>
      <c r="DQ28" s="68">
        <f t="shared" si="51"/>
        <v>5.9335580214419162E-2</v>
      </c>
      <c r="DR28" s="26">
        <v>8</v>
      </c>
      <c r="DS28" s="74">
        <v>336021406.65999997</v>
      </c>
      <c r="DT28" s="69">
        <f t="shared" si="52"/>
        <v>7.9806141814475924E-4</v>
      </c>
      <c r="DU28" s="67">
        <f t="shared" si="53"/>
        <v>65326018.219999969</v>
      </c>
      <c r="DV28" s="68">
        <f t="shared" si="54"/>
        <v>0.24132667570167923</v>
      </c>
      <c r="DW28" s="26">
        <v>8</v>
      </c>
      <c r="DX28" s="74">
        <v>343392779.03999996</v>
      </c>
      <c r="DY28" s="69">
        <f t="shared" si="55"/>
        <v>8.1606596692700953E-4</v>
      </c>
      <c r="DZ28" s="67">
        <f t="shared" si="56"/>
        <v>7371372.3799999952</v>
      </c>
      <c r="EA28" s="68">
        <f t="shared" si="57"/>
        <v>2.1937210647590223E-2</v>
      </c>
      <c r="EB28" s="26">
        <v>8</v>
      </c>
      <c r="EC28" s="74">
        <v>368999839.03000003</v>
      </c>
      <c r="ED28" s="69">
        <f t="shared" si="58"/>
        <v>8.6367361197550393E-4</v>
      </c>
      <c r="EE28" s="67">
        <f t="shared" si="59"/>
        <v>25607059.990000069</v>
      </c>
      <c r="EF28" s="68">
        <f t="shared" si="60"/>
        <v>7.4570758481258687E-2</v>
      </c>
      <c r="EG28" s="26">
        <v>8</v>
      </c>
      <c r="EH28" s="74">
        <v>392736113.56</v>
      </c>
      <c r="EI28" s="69">
        <f t="shared" si="61"/>
        <v>9.1059981509376278E-4</v>
      </c>
      <c r="EJ28" s="67">
        <f t="shared" si="62"/>
        <v>23736274.529999971</v>
      </c>
      <c r="EK28" s="68">
        <f t="shared" si="63"/>
        <v>6.4325975296889465E-2</v>
      </c>
      <c r="EL28" s="26">
        <v>8</v>
      </c>
      <c r="EM28" s="74">
        <v>406776304.34000003</v>
      </c>
      <c r="EN28" s="69">
        <f t="shared" si="64"/>
        <v>9.4650082283575024E-4</v>
      </c>
      <c r="EO28" s="67">
        <f t="shared" si="65"/>
        <v>14040190.780000031</v>
      </c>
      <c r="EP28" s="68">
        <f t="shared" si="66"/>
        <v>3.5749681007766682E-2</v>
      </c>
      <c r="EQ28" s="26">
        <v>9</v>
      </c>
      <c r="ER28" s="74">
        <v>436720813.78000003</v>
      </c>
      <c r="ES28" s="69">
        <f t="shared" si="67"/>
        <v>1.0181719746472596E-3</v>
      </c>
      <c r="ET28" s="67">
        <f t="shared" si="68"/>
        <v>29944509.439999998</v>
      </c>
      <c r="EU28" s="68">
        <f t="shared" si="69"/>
        <v>7.3614193158535526E-2</v>
      </c>
      <c r="EV28" s="26">
        <v>9</v>
      </c>
      <c r="EW28" s="74">
        <v>459133403.24000001</v>
      </c>
      <c r="EX28" s="69">
        <f t="shared" si="70"/>
        <v>1.076332618048923E-3</v>
      </c>
      <c r="EY28" s="67">
        <f t="shared" si="71"/>
        <v>22412589.459999979</v>
      </c>
      <c r="EZ28" s="68">
        <f t="shared" si="72"/>
        <v>5.1320176993648887E-2</v>
      </c>
      <c r="FA28" s="26">
        <v>9</v>
      </c>
      <c r="FB28" s="74">
        <v>468958918.98000002</v>
      </c>
      <c r="FC28" s="69">
        <f t="shared" si="73"/>
        <v>1.0979364402541175E-3</v>
      </c>
      <c r="FD28" s="67">
        <f t="shared" si="74"/>
        <v>9825515.7400000095</v>
      </c>
      <c r="FE28" s="68">
        <f t="shared" si="75"/>
        <v>2.1400132664414262E-2</v>
      </c>
      <c r="FF28" s="26">
        <v>10</v>
      </c>
      <c r="FG28" s="74">
        <v>475942931.06999999</v>
      </c>
      <c r="FH28" s="69">
        <f t="shared" si="76"/>
        <v>1.0999456544980267E-3</v>
      </c>
      <c r="FI28" s="67">
        <f t="shared" si="77"/>
        <v>6984012.0899999738</v>
      </c>
      <c r="FJ28" s="68">
        <f t="shared" si="78"/>
        <v>1.489258825739025E-2</v>
      </c>
      <c r="FK28" s="26">
        <v>10</v>
      </c>
      <c r="FL28" s="74">
        <v>503351125.44000006</v>
      </c>
      <c r="FM28" s="69">
        <f t="shared" si="79"/>
        <v>1.1275726079533869E-3</v>
      </c>
      <c r="FN28" s="67">
        <f t="shared" si="80"/>
        <v>27408194.370000064</v>
      </c>
      <c r="FO28" s="68">
        <f t="shared" si="81"/>
        <v>5.7587144551935712E-2</v>
      </c>
      <c r="FP28" s="26">
        <v>10</v>
      </c>
      <c r="FQ28" s="74">
        <v>523715640.85000008</v>
      </c>
      <c r="FR28" s="69">
        <f t="shared" si="82"/>
        <v>1.1687885248518998E-3</v>
      </c>
      <c r="FS28" s="67">
        <f t="shared" si="83"/>
        <v>20364515.410000026</v>
      </c>
      <c r="FT28" s="68">
        <f t="shared" si="84"/>
        <v>4.0457872011706662E-2</v>
      </c>
      <c r="FU28" s="26">
        <v>10</v>
      </c>
      <c r="FV28" s="74">
        <v>540844392.95000005</v>
      </c>
      <c r="FW28" s="69">
        <f t="shared" si="85"/>
        <v>1.2115587331390607E-3</v>
      </c>
      <c r="FX28" s="67">
        <f t="shared" si="86"/>
        <v>17128752.099999964</v>
      </c>
      <c r="FY28" s="68">
        <f t="shared" si="87"/>
        <v>3.2706206887767729E-2</v>
      </c>
      <c r="FZ28" s="26">
        <v>10</v>
      </c>
      <c r="GA28" s="74">
        <v>603622387.38999987</v>
      </c>
      <c r="GB28" s="69">
        <f t="shared" si="88"/>
        <v>1.3168837029547352E-3</v>
      </c>
      <c r="GC28" s="67">
        <f t="shared" si="89"/>
        <v>62777994.439999819</v>
      </c>
      <c r="GD28" s="68">
        <f t="shared" si="90"/>
        <v>0.1160740413662817</v>
      </c>
      <c r="GE28" s="26">
        <v>10</v>
      </c>
      <c r="GF28" s="74">
        <v>626638268.02999997</v>
      </c>
      <c r="GG28" s="69">
        <f t="shared" si="91"/>
        <v>1.3808626256539406E-3</v>
      </c>
      <c r="GH28" s="67">
        <f t="shared" si="92"/>
        <v>23015880.640000105</v>
      </c>
      <c r="GI28" s="68">
        <f t="shared" si="93"/>
        <v>3.8129600758378707E-2</v>
      </c>
      <c r="GJ28" s="26">
        <v>11</v>
      </c>
      <c r="GK28" s="74">
        <v>661444821.26000011</v>
      </c>
      <c r="GL28" s="69">
        <f t="shared" si="94"/>
        <v>1.4845604126654207E-3</v>
      </c>
      <c r="GM28" s="67">
        <f t="shared" si="95"/>
        <v>34806553.230000138</v>
      </c>
      <c r="GN28" s="68">
        <f t="shared" si="96"/>
        <v>5.5544889301803367E-2</v>
      </c>
      <c r="GO28" s="26">
        <v>11</v>
      </c>
      <c r="GP28" s="74">
        <v>646709145.76999998</v>
      </c>
      <c r="GQ28" s="69">
        <f t="shared" si="97"/>
        <v>1.4767397216085599E-3</v>
      </c>
      <c r="GR28" s="67">
        <f t="shared" si="98"/>
        <v>-14735675.490000129</v>
      </c>
      <c r="GS28" s="68">
        <f t="shared" si="99"/>
        <v>-2.2278011734871296E-2</v>
      </c>
      <c r="GT28" s="26">
        <v>11</v>
      </c>
      <c r="GU28" s="74">
        <v>643506773.86000013</v>
      </c>
      <c r="GV28" s="69">
        <f t="shared" si="100"/>
        <v>1.467837172560376E-3</v>
      </c>
      <c r="GW28" s="67">
        <f t="shared" si="101"/>
        <v>-3202371.9099998474</v>
      </c>
      <c r="GX28" s="68">
        <f t="shared" si="102"/>
        <v>-4.9517962301073764E-3</v>
      </c>
      <c r="GY28" s="26">
        <v>12</v>
      </c>
      <c r="GZ28" s="74">
        <v>674304493.97000015</v>
      </c>
      <c r="HA28" s="69">
        <f t="shared" si="103"/>
        <v>1.5349073153268064E-3</v>
      </c>
      <c r="HB28" s="67">
        <f t="shared" si="104"/>
        <v>30797720.110000014</v>
      </c>
      <c r="HC28" s="68">
        <f t="shared" si="105"/>
        <v>4.7859201116506503E-2</v>
      </c>
      <c r="HD28" s="26">
        <v>13</v>
      </c>
      <c r="HE28" s="74">
        <v>707053887.63</v>
      </c>
      <c r="HF28" s="69">
        <f t="shared" si="106"/>
        <v>1.6159867603358512E-3</v>
      </c>
      <c r="HG28" s="67">
        <f t="shared" si="107"/>
        <v>32749393.659999847</v>
      </c>
      <c r="HH28" s="68">
        <f t="shared" si="108"/>
        <v>4.856766335218414E-2</v>
      </c>
      <c r="HI28" s="26">
        <v>13</v>
      </c>
      <c r="HJ28" s="74">
        <v>741673647.44999993</v>
      </c>
      <c r="HK28" s="69">
        <f t="shared" si="109"/>
        <v>1.6349679268999303E-3</v>
      </c>
      <c r="HL28" s="67">
        <f t="shared" si="110"/>
        <v>34619759.819999933</v>
      </c>
      <c r="HM28" s="68">
        <f t="shared" si="111"/>
        <v>4.8963396461963009E-2</v>
      </c>
      <c r="HN28" s="26">
        <v>13</v>
      </c>
      <c r="HO28" s="74">
        <v>756437640.20999992</v>
      </c>
      <c r="HP28" s="69">
        <f t="shared" si="112"/>
        <v>1.6523983553833436E-3</v>
      </c>
      <c r="HQ28" s="67">
        <f t="shared" si="113"/>
        <v>14763992.75999999</v>
      </c>
      <c r="HR28" s="68">
        <f t="shared" si="114"/>
        <v>1.9906319728038212E-2</v>
      </c>
      <c r="HS28" s="26">
        <v>13</v>
      </c>
      <c r="HT28" s="74">
        <v>798177985.53999996</v>
      </c>
      <c r="HU28" s="69">
        <f t="shared" si="115"/>
        <v>1.7081936116501064E-3</v>
      </c>
      <c r="HV28" s="67">
        <f t="shared" si="116"/>
        <v>41740345.330000043</v>
      </c>
      <c r="HW28" s="68">
        <f t="shared" si="117"/>
        <v>5.5180153804102364E-2</v>
      </c>
      <c r="HX28" s="137">
        <v>13</v>
      </c>
      <c r="HY28" s="129">
        <v>811513148.99999988</v>
      </c>
      <c r="HZ28" s="130">
        <f t="shared" si="118"/>
        <v>1.7101712628374941E-3</v>
      </c>
      <c r="IA28" s="131">
        <f t="shared" si="125"/>
        <v>13335163.459999919</v>
      </c>
      <c r="IB28" s="132">
        <f t="shared" si="126"/>
        <v>1.6707004830480432E-2</v>
      </c>
    </row>
    <row r="29" spans="1:256">
      <c r="A29" s="25" t="s">
        <v>150</v>
      </c>
      <c r="B29" s="26"/>
      <c r="C29" s="27"/>
      <c r="D29" s="28"/>
      <c r="E29" s="50"/>
      <c r="F29" s="27"/>
      <c r="G29" s="47"/>
      <c r="H29" s="29"/>
      <c r="I29" s="38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50"/>
      <c r="U29" s="27"/>
      <c r="V29" s="28"/>
      <c r="W29" s="26"/>
      <c r="X29" s="27"/>
      <c r="Y29" s="28"/>
      <c r="Z29" s="26"/>
      <c r="AA29" s="27"/>
      <c r="AB29" s="47"/>
      <c r="AC29" s="50"/>
      <c r="AD29" s="27"/>
      <c r="AE29" s="28"/>
      <c r="AF29" s="26"/>
      <c r="AG29" s="27"/>
      <c r="AH29" s="28"/>
      <c r="AI29" s="26"/>
      <c r="AJ29" s="27"/>
      <c r="AK29" s="28"/>
      <c r="AL29" s="26"/>
      <c r="AM29" s="52"/>
      <c r="AN29" s="47"/>
      <c r="AO29" s="26"/>
      <c r="AP29" s="27"/>
      <c r="AQ29" s="47"/>
      <c r="AR29" s="50"/>
      <c r="AS29" s="27"/>
      <c r="AT29" s="47"/>
      <c r="AU29" s="26">
        <v>0</v>
      </c>
      <c r="AV29" s="27">
        <v>0</v>
      </c>
      <c r="AW29" s="28">
        <v>0</v>
      </c>
      <c r="AX29" s="61">
        <v>0</v>
      </c>
      <c r="AY29" s="62" t="s">
        <v>21</v>
      </c>
      <c r="AZ29" s="26">
        <v>3</v>
      </c>
      <c r="BA29" s="55">
        <v>18609261.609999999</v>
      </c>
      <c r="BB29" s="56">
        <v>5.6804893786058531E-5</v>
      </c>
      <c r="BC29" s="63">
        <v>2947870.379999999</v>
      </c>
      <c r="BD29" s="64">
        <v>0.18822532026102759</v>
      </c>
      <c r="BE29" s="26">
        <v>3</v>
      </c>
      <c r="BF29" s="55">
        <v>22661814.850000001</v>
      </c>
      <c r="BG29" s="56">
        <v>5.8022450425008728E-5</v>
      </c>
      <c r="BH29" s="63">
        <v>1177712.3600000031</v>
      </c>
      <c r="BI29" s="64">
        <v>5.4817852435221893E-2</v>
      </c>
      <c r="BJ29" s="26">
        <v>3</v>
      </c>
      <c r="BK29" s="74">
        <v>22474154.140000001</v>
      </c>
      <c r="BL29" s="56">
        <v>5.5587635921276461E-5</v>
      </c>
      <c r="BM29" s="67">
        <v>3107132.91</v>
      </c>
      <c r="BN29" s="68">
        <v>0.16043421820527431</v>
      </c>
      <c r="BO29" s="26">
        <v>3</v>
      </c>
      <c r="BP29" s="74">
        <v>24223571.449999999</v>
      </c>
      <c r="BQ29" s="56">
        <f t="shared" si="19"/>
        <v>5.8914436692477202E-5</v>
      </c>
      <c r="BR29" s="67">
        <f t="shared" si="20"/>
        <v>1749417.3099999987</v>
      </c>
      <c r="BS29" s="68">
        <f t="shared" si="21"/>
        <v>7.7841297123007039E-2</v>
      </c>
      <c r="BT29" s="26">
        <v>3</v>
      </c>
      <c r="BU29" s="74">
        <v>22048734.120000001</v>
      </c>
      <c r="BV29" s="56">
        <f t="shared" si="22"/>
        <v>5.4686111367068695E-5</v>
      </c>
      <c r="BW29" s="67">
        <f t="shared" si="23"/>
        <v>-2174837.3299999982</v>
      </c>
      <c r="BX29" s="68">
        <f t="shared" si="24"/>
        <v>-8.9781861212707273E-2</v>
      </c>
      <c r="BY29" s="26">
        <v>3</v>
      </c>
      <c r="BZ29" s="74">
        <v>24157702.489999998</v>
      </c>
      <c r="CA29" s="56">
        <f t="shared" si="25"/>
        <v>5.9901709994554374E-5</v>
      </c>
      <c r="CB29" s="67">
        <f>IF(BZ29&lt;0,"Error",IF(AND(BU29=0,BZ29&gt;0),"New Comer",BZ29-BU29))</f>
        <v>2108968.3699999973</v>
      </c>
      <c r="CC29" s="68">
        <f t="shared" si="27"/>
        <v>9.5650315275333242E-2</v>
      </c>
      <c r="CD29" s="26">
        <v>3</v>
      </c>
      <c r="CE29" s="74">
        <v>25099561.950000003</v>
      </c>
      <c r="CF29" s="56">
        <f t="shared" si="28"/>
        <v>6.2926035043181112E-5</v>
      </c>
      <c r="CG29" s="67">
        <f>IF(CE29&lt;0,"Error",IF(AND(BZ29=0,CE29&gt;0),"New Comer",CE29-BZ29))</f>
        <v>941859.46000000462</v>
      </c>
      <c r="CH29" s="68">
        <f t="shared" si="30"/>
        <v>3.898795675581667E-2</v>
      </c>
      <c r="CI29" s="26">
        <v>3</v>
      </c>
      <c r="CJ29" s="74">
        <v>23897627.75</v>
      </c>
      <c r="CK29" s="56">
        <f t="shared" si="31"/>
        <v>5.985762982618706E-5</v>
      </c>
      <c r="CL29" s="67">
        <f t="shared" si="32"/>
        <v>-1201934.200000003</v>
      </c>
      <c r="CM29" s="68">
        <f t="shared" si="33"/>
        <v>-4.7886660428350734E-2</v>
      </c>
      <c r="CN29" s="26">
        <v>3</v>
      </c>
      <c r="CO29" s="74">
        <v>23544910.299999997</v>
      </c>
      <c r="CP29" s="56">
        <f t="shared" si="34"/>
        <v>5.9026314590247617E-5</v>
      </c>
      <c r="CQ29" s="67">
        <f t="shared" si="35"/>
        <v>-352717.45000000298</v>
      </c>
      <c r="CR29" s="68">
        <f t="shared" si="36"/>
        <v>-1.4759517291418308E-2</v>
      </c>
      <c r="CS29" s="26">
        <v>3</v>
      </c>
      <c r="CT29" s="74">
        <v>24694607</v>
      </c>
      <c r="CU29" s="56">
        <f t="shared" si="37"/>
        <v>6.0741918857711381E-5</v>
      </c>
      <c r="CV29" s="67">
        <f t="shared" si="38"/>
        <v>1149696.700000003</v>
      </c>
      <c r="CW29" s="68">
        <f t="shared" si="39"/>
        <v>4.8829946062695473E-2</v>
      </c>
      <c r="CX29" s="26">
        <v>3</v>
      </c>
      <c r="CY29" s="74">
        <v>23957032.869999997</v>
      </c>
      <c r="CZ29" s="56">
        <f t="shared" si="40"/>
        <v>5.8734297398701698E-5</v>
      </c>
      <c r="DA29" s="67">
        <f t="shared" si="41"/>
        <v>-737574.13000000268</v>
      </c>
      <c r="DB29" s="68">
        <f t="shared" si="42"/>
        <v>-2.9867822152423916E-2</v>
      </c>
      <c r="DC29" s="26">
        <v>3</v>
      </c>
      <c r="DD29" s="74">
        <v>22079957.16</v>
      </c>
      <c r="DE29" s="56">
        <f t="shared" si="43"/>
        <v>5.5608398478806111E-5</v>
      </c>
      <c r="DF29" s="67">
        <f t="shared" si="44"/>
        <v>-1877075.7099999972</v>
      </c>
      <c r="DG29" s="68">
        <f t="shared" si="45"/>
        <v>-7.835176084558243E-2</v>
      </c>
      <c r="DH29" s="26">
        <v>3</v>
      </c>
      <c r="DI29" s="74">
        <v>22336431.170000002</v>
      </c>
      <c r="DJ29" s="56">
        <f t="shared" si="46"/>
        <v>5.7780442364520759E-5</v>
      </c>
      <c r="DK29" s="67">
        <f t="shared" si="47"/>
        <v>256474.01000000164</v>
      </c>
      <c r="DL29" s="68">
        <f t="shared" si="48"/>
        <v>1.161569327972381E-2</v>
      </c>
      <c r="DM29" s="26">
        <v>3</v>
      </c>
      <c r="DN29" s="74">
        <v>24083995.310000002</v>
      </c>
      <c r="DO29" s="56">
        <f t="shared" si="49"/>
        <v>6.0656060306211912E-5</v>
      </c>
      <c r="DP29" s="67">
        <f t="shared" si="50"/>
        <v>1747564.1400000006</v>
      </c>
      <c r="DQ29" s="68">
        <f t="shared" si="51"/>
        <v>7.8238288234118131E-2</v>
      </c>
      <c r="DR29" s="26">
        <v>3</v>
      </c>
      <c r="DS29" s="74">
        <v>25434074.329999998</v>
      </c>
      <c r="DT29" s="56">
        <f t="shared" si="52"/>
        <v>6.0406727150979719E-5</v>
      </c>
      <c r="DU29" s="67">
        <f t="shared" si="53"/>
        <v>1350079.0199999958</v>
      </c>
      <c r="DV29" s="68">
        <f t="shared" si="54"/>
        <v>5.6057103591920426E-2</v>
      </c>
      <c r="DW29" s="26">
        <v>3</v>
      </c>
      <c r="DX29" s="74">
        <v>24778983.129999999</v>
      </c>
      <c r="DY29" s="56">
        <f t="shared" si="55"/>
        <v>5.8886750280488689E-5</v>
      </c>
      <c r="DZ29" s="67">
        <f t="shared" si="56"/>
        <v>-655091.19999999925</v>
      </c>
      <c r="EA29" s="68">
        <f t="shared" si="57"/>
        <v>-2.5756439628994324E-2</v>
      </c>
      <c r="EB29" s="26">
        <v>3</v>
      </c>
      <c r="EC29" s="74">
        <v>24377242.539999999</v>
      </c>
      <c r="ED29" s="56">
        <f t="shared" si="58"/>
        <v>5.7056884279055203E-5</v>
      </c>
      <c r="EE29" s="67">
        <f t="shared" si="59"/>
        <v>-401740.58999999985</v>
      </c>
      <c r="EF29" s="68">
        <f t="shared" si="60"/>
        <v>-1.6212957081100359E-2</v>
      </c>
      <c r="EG29" s="26">
        <v>3</v>
      </c>
      <c r="EH29" s="74">
        <v>26536935.670000002</v>
      </c>
      <c r="EI29" s="56">
        <f t="shared" si="61"/>
        <v>6.1528664871725273E-5</v>
      </c>
      <c r="EJ29" s="67">
        <f t="shared" si="62"/>
        <v>2159693.1300000027</v>
      </c>
      <c r="EK29" s="68">
        <f t="shared" si="63"/>
        <v>8.8594644224268479E-2</v>
      </c>
      <c r="EL29" s="26">
        <v>3</v>
      </c>
      <c r="EM29" s="74">
        <v>29152257.449999999</v>
      </c>
      <c r="EN29" s="56">
        <f t="shared" si="64"/>
        <v>6.7832455749147064E-5</v>
      </c>
      <c r="EO29" s="67">
        <f t="shared" si="65"/>
        <v>2615321.7799999975</v>
      </c>
      <c r="EP29" s="68">
        <f t="shared" si="66"/>
        <v>9.8554023438230581E-2</v>
      </c>
      <c r="EQ29" s="26">
        <v>3</v>
      </c>
      <c r="ER29" s="74">
        <v>30549827.159999996</v>
      </c>
      <c r="ES29" s="56">
        <f t="shared" si="67"/>
        <v>7.1223941848347407E-5</v>
      </c>
      <c r="ET29" s="67">
        <f t="shared" si="68"/>
        <v>1397569.7099999972</v>
      </c>
      <c r="EU29" s="68">
        <f t="shared" si="69"/>
        <v>4.7940359761058475E-2</v>
      </c>
      <c r="EV29" s="26">
        <v>3</v>
      </c>
      <c r="EW29" s="74">
        <v>29507580.27</v>
      </c>
      <c r="EX29" s="56">
        <f t="shared" si="70"/>
        <v>6.9173732296920568E-5</v>
      </c>
      <c r="EY29" s="67">
        <f t="shared" si="71"/>
        <v>-1042246.8899999969</v>
      </c>
      <c r="EZ29" s="68">
        <f t="shared" si="72"/>
        <v>-3.4116294162365959E-2</v>
      </c>
      <c r="FA29" s="26">
        <v>3</v>
      </c>
      <c r="FB29" s="74">
        <v>30953314.350000001</v>
      </c>
      <c r="FC29" s="56">
        <f t="shared" si="73"/>
        <v>7.2468547661751721E-5</v>
      </c>
      <c r="FD29" s="67">
        <f t="shared" si="74"/>
        <v>1445734.0800000019</v>
      </c>
      <c r="FE29" s="68">
        <f t="shared" si="75"/>
        <v>4.8995345154406386E-2</v>
      </c>
      <c r="FF29" s="26">
        <v>3</v>
      </c>
      <c r="FG29" s="74">
        <v>31583756.400000002</v>
      </c>
      <c r="FH29" s="56">
        <f t="shared" si="76"/>
        <v>7.2992817703588809E-5</v>
      </c>
      <c r="FI29" s="67">
        <f t="shared" si="77"/>
        <v>630442.05000000075</v>
      </c>
      <c r="FJ29" s="68">
        <f t="shared" si="78"/>
        <v>2.0367513568058365E-2</v>
      </c>
      <c r="FK29" s="26">
        <v>3</v>
      </c>
      <c r="FL29" s="74">
        <v>33811024.619999997</v>
      </c>
      <c r="FM29" s="56">
        <f t="shared" si="79"/>
        <v>7.5741134332467152E-5</v>
      </c>
      <c r="FN29" s="67">
        <f t="shared" si="80"/>
        <v>2227268.2199999951</v>
      </c>
      <c r="FO29" s="68">
        <f t="shared" si="81"/>
        <v>7.0519421179426112E-2</v>
      </c>
      <c r="FP29" s="26">
        <v>3</v>
      </c>
      <c r="FQ29" s="74">
        <v>36542602.410000004</v>
      </c>
      <c r="FR29" s="56">
        <f t="shared" si="82"/>
        <v>8.1552986074109486E-5</v>
      </c>
      <c r="FS29" s="67">
        <f t="shared" si="83"/>
        <v>2731577.7900000066</v>
      </c>
      <c r="FT29" s="68">
        <f t="shared" si="84"/>
        <v>8.0789559639201688E-2</v>
      </c>
      <c r="FU29" s="26">
        <v>3</v>
      </c>
      <c r="FV29" s="74">
        <v>35538077.109999999</v>
      </c>
      <c r="FW29" s="56">
        <f t="shared" si="85"/>
        <v>7.9609714444373158E-5</v>
      </c>
      <c r="FX29" s="67">
        <f t="shared" si="86"/>
        <v>-1004525.3000000045</v>
      </c>
      <c r="FY29" s="68">
        <f t="shared" si="87"/>
        <v>-2.7489156046672604E-2</v>
      </c>
      <c r="FZ29" s="26">
        <v>3</v>
      </c>
      <c r="GA29" s="74">
        <v>35586761.230000004</v>
      </c>
      <c r="GB29" s="56">
        <f t="shared" si="88"/>
        <v>7.7637322411718094E-5</v>
      </c>
      <c r="GC29" s="67">
        <f t="shared" si="89"/>
        <v>48684.120000004768</v>
      </c>
      <c r="GD29" s="68">
        <f t="shared" si="90"/>
        <v>1.3699142992265505E-3</v>
      </c>
      <c r="GE29" s="26">
        <v>3</v>
      </c>
      <c r="GF29" s="74">
        <v>38937694.460000001</v>
      </c>
      <c r="GG29" s="56">
        <f t="shared" si="91"/>
        <v>8.5803261230723947E-5</v>
      </c>
      <c r="GH29" s="67">
        <f t="shared" si="92"/>
        <v>3350933.2299999967</v>
      </c>
      <c r="GI29" s="68">
        <f t="shared" si="93"/>
        <v>9.4162354599865231E-2</v>
      </c>
      <c r="GJ29" s="26">
        <v>3</v>
      </c>
      <c r="GK29" s="74">
        <v>39473144.010000005</v>
      </c>
      <c r="GL29" s="56">
        <f t="shared" si="94"/>
        <v>8.8594339357073366E-5</v>
      </c>
      <c r="GM29" s="67">
        <f t="shared" si="95"/>
        <v>535449.55000000447</v>
      </c>
      <c r="GN29" s="68">
        <f t="shared" si="96"/>
        <v>1.3751444645754828E-2</v>
      </c>
      <c r="GO29" s="26">
        <v>3</v>
      </c>
      <c r="GP29" s="74">
        <v>42752692.480000004</v>
      </c>
      <c r="GQ29" s="56">
        <f t="shared" si="97"/>
        <v>9.7624410608513647E-5</v>
      </c>
      <c r="GR29" s="67">
        <f t="shared" si="98"/>
        <v>3279548.4699999988</v>
      </c>
      <c r="GS29" s="68">
        <f t="shared" si="99"/>
        <v>8.3083031571266994E-2</v>
      </c>
      <c r="GT29" s="26">
        <v>3</v>
      </c>
      <c r="GU29" s="74">
        <v>43585023.469999999</v>
      </c>
      <c r="GV29" s="56">
        <f t="shared" si="100"/>
        <v>9.9417318068668585E-5</v>
      </c>
      <c r="GW29" s="67">
        <f t="shared" si="101"/>
        <v>832330.98999999464</v>
      </c>
      <c r="GX29" s="68">
        <f t="shared" si="102"/>
        <v>1.9468504595105084E-2</v>
      </c>
      <c r="GY29" s="26">
        <v>3</v>
      </c>
      <c r="GZ29" s="74">
        <v>46155348.310000002</v>
      </c>
      <c r="HA29" s="56">
        <f t="shared" si="103"/>
        <v>1.0506259767805672E-4</v>
      </c>
      <c r="HB29" s="67">
        <f t="shared" si="104"/>
        <v>2570324.8400000036</v>
      </c>
      <c r="HC29" s="68">
        <f t="shared" si="105"/>
        <v>5.8972661601735366E-2</v>
      </c>
      <c r="HD29" s="26">
        <v>3</v>
      </c>
      <c r="HE29" s="74">
        <v>49444138.209999993</v>
      </c>
      <c r="HF29" s="56">
        <f t="shared" si="106"/>
        <v>1.1300563382997485E-4</v>
      </c>
      <c r="HG29" s="67">
        <f t="shared" si="107"/>
        <v>3288789.8999999911</v>
      </c>
      <c r="HH29" s="68">
        <f t="shared" si="108"/>
        <v>7.1254795390363085E-2</v>
      </c>
      <c r="HI29" s="26">
        <v>3</v>
      </c>
      <c r="HJ29" s="74">
        <v>51524597.899999999</v>
      </c>
      <c r="HK29" s="56">
        <f t="shared" si="109"/>
        <v>1.1358238937375029E-4</v>
      </c>
      <c r="HL29" s="67">
        <f t="shared" si="110"/>
        <v>2080459.6900000051</v>
      </c>
      <c r="HM29" s="68">
        <f t="shared" si="111"/>
        <v>4.2076973435432145E-2</v>
      </c>
      <c r="HN29" s="26">
        <v>3</v>
      </c>
      <c r="HO29" s="74">
        <v>58052580.569999993</v>
      </c>
      <c r="HP29" s="56">
        <f t="shared" si="112"/>
        <v>1.2681281781931999E-4</v>
      </c>
      <c r="HQ29" s="67">
        <f t="shared" si="113"/>
        <v>6527982.6699999943</v>
      </c>
      <c r="HR29" s="68">
        <f t="shared" si="114"/>
        <v>0.12669643114284246</v>
      </c>
      <c r="HS29" s="26">
        <v>3</v>
      </c>
      <c r="HT29" s="74">
        <v>73585218.829999998</v>
      </c>
      <c r="HU29" s="56">
        <f t="shared" si="115"/>
        <v>1.574809165304671E-4</v>
      </c>
      <c r="HV29" s="67">
        <f t="shared" si="116"/>
        <v>15532638.260000005</v>
      </c>
      <c r="HW29" s="68">
        <f t="shared" si="117"/>
        <v>0.26756154691987721</v>
      </c>
      <c r="HX29" s="137">
        <v>3</v>
      </c>
      <c r="HY29" s="129">
        <v>91628275.390000015</v>
      </c>
      <c r="HZ29" s="130">
        <f t="shared" si="118"/>
        <v>1.9309612373925693E-4</v>
      </c>
      <c r="IA29" s="131">
        <f t="shared" si="125"/>
        <v>18043056.560000017</v>
      </c>
      <c r="IB29" s="132">
        <f t="shared" si="126"/>
        <v>0.24519946868247994</v>
      </c>
    </row>
    <row r="30" spans="1:256" s="7" customFormat="1" ht="21.75" customHeight="1">
      <c r="A30" s="25" t="s">
        <v>45</v>
      </c>
      <c r="B30" s="26"/>
      <c r="C30" s="27"/>
      <c r="D30" s="28"/>
      <c r="E30" s="26"/>
      <c r="F30" s="27"/>
      <c r="G30" s="28"/>
      <c r="H30" s="29"/>
      <c r="I30" s="38"/>
      <c r="J30" s="30"/>
      <c r="K30" s="26"/>
      <c r="L30" s="27"/>
      <c r="M30" s="28"/>
      <c r="N30" s="26"/>
      <c r="O30" s="27"/>
      <c r="P30" s="28"/>
      <c r="Q30" s="26"/>
      <c r="R30" s="27"/>
      <c r="S30" s="28"/>
      <c r="T30" s="26"/>
      <c r="U30" s="27"/>
      <c r="V30" s="28"/>
      <c r="W30" s="26"/>
      <c r="X30" s="27"/>
      <c r="Y30" s="28"/>
      <c r="Z30" s="26"/>
      <c r="AA30" s="27"/>
      <c r="AB30" s="47"/>
      <c r="AC30" s="26"/>
      <c r="AD30" s="27"/>
      <c r="AE30" s="28"/>
      <c r="AF30" s="26"/>
      <c r="AG30" s="27"/>
      <c r="AH30" s="28"/>
      <c r="AI30" s="26"/>
      <c r="AJ30" s="27"/>
      <c r="AK30" s="28"/>
      <c r="AL30" s="26"/>
      <c r="AM30" s="52"/>
      <c r="AN30" s="28"/>
      <c r="AO30" s="26"/>
      <c r="AP30" s="27"/>
      <c r="AQ30" s="28"/>
      <c r="AR30" s="26"/>
      <c r="AS30" s="27"/>
      <c r="AT30" s="28"/>
      <c r="AU30" s="26"/>
      <c r="AV30" s="27"/>
      <c r="AW30" s="28"/>
      <c r="AX30" s="61"/>
      <c r="AY30" s="62"/>
      <c r="AZ30" s="26">
        <v>0</v>
      </c>
      <c r="BA30" s="55">
        <v>0</v>
      </c>
      <c r="BB30" s="69">
        <v>0</v>
      </c>
      <c r="BC30" s="61">
        <v>0</v>
      </c>
      <c r="BD30" s="62" t="s">
        <v>21</v>
      </c>
      <c r="BE30" s="26">
        <v>0</v>
      </c>
      <c r="BF30" s="55">
        <v>0</v>
      </c>
      <c r="BG30" s="69">
        <v>0</v>
      </c>
      <c r="BH30" s="61">
        <v>0</v>
      </c>
      <c r="BI30" s="62" t="s">
        <v>21</v>
      </c>
      <c r="BJ30" s="26">
        <v>0</v>
      </c>
      <c r="BK30" s="74">
        <v>0</v>
      </c>
      <c r="BL30" s="69">
        <v>0</v>
      </c>
      <c r="BM30" s="67">
        <v>0</v>
      </c>
      <c r="BN30" s="68" t="s">
        <v>21</v>
      </c>
      <c r="BO30" s="26">
        <v>0</v>
      </c>
      <c r="BP30" s="74">
        <v>0</v>
      </c>
      <c r="BQ30" s="69">
        <f t="shared" si="19"/>
        <v>0</v>
      </c>
      <c r="BR30" s="67">
        <f t="shared" si="20"/>
        <v>0</v>
      </c>
      <c r="BS30" s="68" t="str">
        <f t="shared" si="21"/>
        <v>-</v>
      </c>
      <c r="BT30" s="26">
        <v>0</v>
      </c>
      <c r="BU30" s="74">
        <v>0</v>
      </c>
      <c r="BV30" s="69">
        <f t="shared" si="22"/>
        <v>0</v>
      </c>
      <c r="BW30" s="67">
        <f t="shared" si="23"/>
        <v>0</v>
      </c>
      <c r="BX30" s="68" t="str">
        <f t="shared" si="24"/>
        <v>-</v>
      </c>
      <c r="BY30" s="26">
        <v>0</v>
      </c>
      <c r="BZ30" s="74">
        <v>0</v>
      </c>
      <c r="CA30" s="69">
        <f>BZ30/BZ$32</f>
        <v>0</v>
      </c>
      <c r="CB30" s="67">
        <f t="shared" si="26"/>
        <v>0</v>
      </c>
      <c r="CC30" s="68" t="str">
        <f t="shared" si="27"/>
        <v>-</v>
      </c>
      <c r="CD30" s="26">
        <v>0</v>
      </c>
      <c r="CE30" s="74">
        <v>0</v>
      </c>
      <c r="CF30" s="69">
        <f t="shared" si="28"/>
        <v>0</v>
      </c>
      <c r="CG30" s="67">
        <f t="shared" ref="CG30" si="127">IF(CE30&lt;0,"Error",IF(AND(BZ30=0,CE30&gt;0),"New Comer",CE30-BZ30))</f>
        <v>0</v>
      </c>
      <c r="CH30" s="68" t="str">
        <f t="shared" si="30"/>
        <v>-</v>
      </c>
      <c r="CI30" s="26">
        <v>0</v>
      </c>
      <c r="CJ30" s="74">
        <v>0</v>
      </c>
      <c r="CK30" s="69">
        <f t="shared" si="31"/>
        <v>0</v>
      </c>
      <c r="CL30" s="67">
        <f t="shared" si="32"/>
        <v>0</v>
      </c>
      <c r="CM30" s="68" t="str">
        <f t="shared" si="33"/>
        <v>-</v>
      </c>
      <c r="CN30" s="26">
        <v>0</v>
      </c>
      <c r="CO30" s="74">
        <v>0</v>
      </c>
      <c r="CP30" s="69">
        <f t="shared" si="34"/>
        <v>0</v>
      </c>
      <c r="CQ30" s="67">
        <f t="shared" si="35"/>
        <v>0</v>
      </c>
      <c r="CR30" s="68" t="str">
        <f t="shared" si="36"/>
        <v>-</v>
      </c>
      <c r="CS30" s="26">
        <v>0</v>
      </c>
      <c r="CT30" s="74">
        <v>0</v>
      </c>
      <c r="CU30" s="69">
        <f t="shared" si="37"/>
        <v>0</v>
      </c>
      <c r="CV30" s="67">
        <f t="shared" si="38"/>
        <v>0</v>
      </c>
      <c r="CW30" s="68" t="str">
        <f t="shared" si="39"/>
        <v>-</v>
      </c>
      <c r="CX30" s="26">
        <v>0</v>
      </c>
      <c r="CY30" s="74">
        <v>0</v>
      </c>
      <c r="CZ30" s="69">
        <f t="shared" si="40"/>
        <v>0</v>
      </c>
      <c r="DA30" s="67">
        <f t="shared" si="41"/>
        <v>0</v>
      </c>
      <c r="DB30" s="68" t="str">
        <f t="shared" si="42"/>
        <v>-</v>
      </c>
      <c r="DC30" s="26">
        <v>0</v>
      </c>
      <c r="DD30" s="74">
        <v>0</v>
      </c>
      <c r="DE30" s="69">
        <f t="shared" si="43"/>
        <v>0</v>
      </c>
      <c r="DF30" s="67">
        <f t="shared" si="44"/>
        <v>0</v>
      </c>
      <c r="DG30" s="68" t="str">
        <f t="shared" si="45"/>
        <v>-</v>
      </c>
      <c r="DH30" s="26">
        <v>0</v>
      </c>
      <c r="DI30" s="74">
        <v>0</v>
      </c>
      <c r="DJ30" s="69">
        <f t="shared" si="46"/>
        <v>0</v>
      </c>
      <c r="DK30" s="67">
        <f t="shared" si="47"/>
        <v>0</v>
      </c>
      <c r="DL30" s="68" t="str">
        <f t="shared" si="48"/>
        <v>-</v>
      </c>
      <c r="DM30" s="26">
        <v>0</v>
      </c>
      <c r="DN30" s="74">
        <v>0</v>
      </c>
      <c r="DO30" s="69">
        <f t="shared" si="49"/>
        <v>0</v>
      </c>
      <c r="DP30" s="67">
        <f t="shared" si="50"/>
        <v>0</v>
      </c>
      <c r="DQ30" s="68" t="str">
        <f t="shared" si="51"/>
        <v>-</v>
      </c>
      <c r="DR30" s="26">
        <v>0</v>
      </c>
      <c r="DS30" s="74">
        <v>0</v>
      </c>
      <c r="DT30" s="69">
        <f t="shared" si="52"/>
        <v>0</v>
      </c>
      <c r="DU30" s="67">
        <f t="shared" si="53"/>
        <v>0</v>
      </c>
      <c r="DV30" s="68" t="str">
        <f t="shared" si="54"/>
        <v>-</v>
      </c>
      <c r="DW30" s="26">
        <v>0</v>
      </c>
      <c r="DX30" s="74">
        <v>0</v>
      </c>
      <c r="DY30" s="69">
        <f t="shared" si="55"/>
        <v>0</v>
      </c>
      <c r="DZ30" s="67">
        <f t="shared" si="56"/>
        <v>0</v>
      </c>
      <c r="EA30" s="68" t="str">
        <f t="shared" si="57"/>
        <v>-</v>
      </c>
      <c r="EB30" s="26">
        <v>0</v>
      </c>
      <c r="EC30" s="74">
        <v>0</v>
      </c>
      <c r="ED30" s="69">
        <f t="shared" si="58"/>
        <v>0</v>
      </c>
      <c r="EE30" s="67">
        <f t="shared" si="59"/>
        <v>0</v>
      </c>
      <c r="EF30" s="68" t="str">
        <f t="shared" si="60"/>
        <v>-</v>
      </c>
      <c r="EG30" s="26">
        <v>0</v>
      </c>
      <c r="EH30" s="74">
        <v>0</v>
      </c>
      <c r="EI30" s="69">
        <f t="shared" si="61"/>
        <v>0</v>
      </c>
      <c r="EJ30" s="67">
        <f t="shared" si="62"/>
        <v>0</v>
      </c>
      <c r="EK30" s="68" t="str">
        <f t="shared" si="63"/>
        <v>-</v>
      </c>
      <c r="EL30" s="26">
        <v>0</v>
      </c>
      <c r="EM30" s="74">
        <v>0</v>
      </c>
      <c r="EN30" s="69">
        <f>EM30/EM$32</f>
        <v>0</v>
      </c>
      <c r="EO30" s="67">
        <f t="shared" si="65"/>
        <v>0</v>
      </c>
      <c r="EP30" s="68" t="str">
        <f t="shared" si="66"/>
        <v>-</v>
      </c>
      <c r="EQ30" s="26">
        <v>0</v>
      </c>
      <c r="ER30" s="74">
        <v>0</v>
      </c>
      <c r="ES30" s="69">
        <f>ER30/ER$32</f>
        <v>0</v>
      </c>
      <c r="ET30" s="67">
        <f t="shared" si="68"/>
        <v>0</v>
      </c>
      <c r="EU30" s="68" t="str">
        <f t="shared" si="69"/>
        <v>-</v>
      </c>
      <c r="EV30" s="26">
        <v>0</v>
      </c>
      <c r="EW30" s="74">
        <v>0</v>
      </c>
      <c r="EX30" s="69">
        <f>EW30/EW$32</f>
        <v>0</v>
      </c>
      <c r="EY30" s="67">
        <f t="shared" si="71"/>
        <v>0</v>
      </c>
      <c r="EZ30" s="68" t="str">
        <f t="shared" si="72"/>
        <v>-</v>
      </c>
      <c r="FA30" s="26">
        <v>0</v>
      </c>
      <c r="FB30" s="74">
        <v>0</v>
      </c>
      <c r="FC30" s="69">
        <f>FB30/FB$32</f>
        <v>0</v>
      </c>
      <c r="FD30" s="67">
        <f t="shared" si="74"/>
        <v>0</v>
      </c>
      <c r="FE30" s="68" t="str">
        <f t="shared" si="75"/>
        <v>-</v>
      </c>
      <c r="FF30" s="26">
        <v>0</v>
      </c>
      <c r="FG30" s="74">
        <v>0</v>
      </c>
      <c r="FH30" s="69">
        <f>FG30/FG$32</f>
        <v>0</v>
      </c>
      <c r="FI30" s="67">
        <f t="shared" si="77"/>
        <v>0</v>
      </c>
      <c r="FJ30" s="68" t="str">
        <f t="shared" si="78"/>
        <v>-</v>
      </c>
      <c r="FK30" s="26">
        <v>0</v>
      </c>
      <c r="FL30" s="74">
        <v>0</v>
      </c>
      <c r="FM30" s="69">
        <f>FL30/FL$32</f>
        <v>0</v>
      </c>
      <c r="FN30" s="67">
        <f t="shared" si="80"/>
        <v>0</v>
      </c>
      <c r="FO30" s="68" t="str">
        <f t="shared" si="81"/>
        <v>-</v>
      </c>
      <c r="FP30" s="26">
        <v>0</v>
      </c>
      <c r="FQ30" s="74">
        <v>0</v>
      </c>
      <c r="FR30" s="69">
        <f>FQ30/FQ$32</f>
        <v>0</v>
      </c>
      <c r="FS30" s="67">
        <f t="shared" si="83"/>
        <v>0</v>
      </c>
      <c r="FT30" s="68" t="str">
        <f t="shared" si="84"/>
        <v>-</v>
      </c>
      <c r="FU30" s="26">
        <v>0</v>
      </c>
      <c r="FV30" s="74">
        <v>0</v>
      </c>
      <c r="FW30" s="69">
        <f>FV30/FV$32</f>
        <v>0</v>
      </c>
      <c r="FX30" s="67">
        <f t="shared" si="86"/>
        <v>0</v>
      </c>
      <c r="FY30" s="68" t="str">
        <f t="shared" si="87"/>
        <v>-</v>
      </c>
      <c r="FZ30" s="26">
        <v>0</v>
      </c>
      <c r="GA30" s="74">
        <v>0</v>
      </c>
      <c r="GB30" s="69">
        <f>GA30/GA$32</f>
        <v>0</v>
      </c>
      <c r="GC30" s="67">
        <f t="shared" si="89"/>
        <v>0</v>
      </c>
      <c r="GD30" s="68" t="str">
        <f t="shared" si="90"/>
        <v>-</v>
      </c>
      <c r="GE30" s="26">
        <v>0</v>
      </c>
      <c r="GF30" s="74">
        <v>0</v>
      </c>
      <c r="GG30" s="69">
        <f>GF30/GF$32</f>
        <v>0</v>
      </c>
      <c r="GH30" s="67">
        <f t="shared" si="92"/>
        <v>0</v>
      </c>
      <c r="GI30" s="68" t="str">
        <f t="shared" si="93"/>
        <v>-</v>
      </c>
      <c r="GJ30" s="26">
        <v>0</v>
      </c>
      <c r="GK30" s="74">
        <v>0</v>
      </c>
      <c r="GL30" s="69">
        <f>GK30/GK$32</f>
        <v>0</v>
      </c>
      <c r="GM30" s="67">
        <f t="shared" si="95"/>
        <v>0</v>
      </c>
      <c r="GN30" s="68" t="str">
        <f t="shared" si="96"/>
        <v>-</v>
      </c>
      <c r="GO30" s="26">
        <v>0</v>
      </c>
      <c r="GP30" s="74">
        <v>0</v>
      </c>
      <c r="GQ30" s="69">
        <f>GP30/GP$32</f>
        <v>0</v>
      </c>
      <c r="GR30" s="67">
        <f t="shared" si="98"/>
        <v>0</v>
      </c>
      <c r="GS30" s="68" t="str">
        <f t="shared" si="99"/>
        <v>-</v>
      </c>
      <c r="GT30" s="26">
        <v>0</v>
      </c>
      <c r="GU30" s="74">
        <v>0</v>
      </c>
      <c r="GV30" s="69">
        <f>GU30/GU$32</f>
        <v>0</v>
      </c>
      <c r="GW30" s="67">
        <f t="shared" si="101"/>
        <v>0</v>
      </c>
      <c r="GX30" s="68" t="str">
        <f t="shared" si="102"/>
        <v>-</v>
      </c>
      <c r="GY30" s="26">
        <v>0</v>
      </c>
      <c r="GZ30" s="74">
        <v>0</v>
      </c>
      <c r="HA30" s="69">
        <f>GZ30/GZ$32</f>
        <v>0</v>
      </c>
      <c r="HB30" s="67">
        <f t="shared" si="104"/>
        <v>0</v>
      </c>
      <c r="HC30" s="68" t="str">
        <f t="shared" si="105"/>
        <v>-</v>
      </c>
      <c r="HD30" s="26">
        <v>0</v>
      </c>
      <c r="HE30" s="74">
        <v>0</v>
      </c>
      <c r="HF30" s="69">
        <f>HE30/HE$32</f>
        <v>0</v>
      </c>
      <c r="HG30" s="67">
        <f t="shared" si="107"/>
        <v>0</v>
      </c>
      <c r="HH30" s="68" t="str">
        <f t="shared" si="108"/>
        <v>-</v>
      </c>
      <c r="HI30" s="26">
        <v>0</v>
      </c>
      <c r="HJ30" s="74">
        <v>0</v>
      </c>
      <c r="HK30" s="69">
        <f>HJ30/HJ$32</f>
        <v>0</v>
      </c>
      <c r="HL30" s="67">
        <f t="shared" si="110"/>
        <v>0</v>
      </c>
      <c r="HM30" s="68" t="str">
        <f t="shared" si="111"/>
        <v>-</v>
      </c>
      <c r="HN30" s="26">
        <v>0</v>
      </c>
      <c r="HO30" s="74">
        <v>0</v>
      </c>
      <c r="HP30" s="69">
        <f>HO30/HO$32</f>
        <v>0</v>
      </c>
      <c r="HQ30" s="67">
        <f t="shared" si="113"/>
        <v>0</v>
      </c>
      <c r="HR30" s="68" t="str">
        <f t="shared" si="114"/>
        <v>-</v>
      </c>
      <c r="HS30" s="26">
        <v>0</v>
      </c>
      <c r="HT30" s="74">
        <v>0</v>
      </c>
      <c r="HU30" s="69">
        <f>HT30/HT$32</f>
        <v>0</v>
      </c>
      <c r="HV30" s="67">
        <f t="shared" si="116"/>
        <v>0</v>
      </c>
      <c r="HW30" s="68" t="str">
        <f t="shared" si="117"/>
        <v>-</v>
      </c>
      <c r="HX30" s="137">
        <v>0</v>
      </c>
      <c r="HY30" s="129">
        <v>0</v>
      </c>
      <c r="HZ30" s="130">
        <f t="shared" si="118"/>
        <v>0</v>
      </c>
      <c r="IA30" s="131">
        <f t="shared" si="125"/>
        <v>0</v>
      </c>
      <c r="IB30" s="132" t="str">
        <f t="shared" si="126"/>
        <v>-</v>
      </c>
    </row>
    <row r="31" spans="1:256" s="7" customFormat="1" ht="21.75" customHeight="1" thickBot="1">
      <c r="A31" s="37" t="s">
        <v>171</v>
      </c>
      <c r="B31" s="26"/>
      <c r="C31" s="27"/>
      <c r="D31" s="28"/>
      <c r="E31" s="26"/>
      <c r="F31" s="27"/>
      <c r="G31" s="28"/>
      <c r="H31" s="26"/>
      <c r="I31" s="27"/>
      <c r="J31" s="28"/>
      <c r="K31" s="26"/>
      <c r="L31" s="27"/>
      <c r="M31" s="28"/>
      <c r="N31" s="26"/>
      <c r="O31" s="27"/>
      <c r="P31" s="28"/>
      <c r="Q31" s="26"/>
      <c r="R31" s="27"/>
      <c r="S31" s="28"/>
      <c r="T31" s="26"/>
      <c r="U31" s="27"/>
      <c r="V31" s="28"/>
      <c r="W31" s="26"/>
      <c r="X31" s="27"/>
      <c r="Y31" s="28"/>
      <c r="Z31" s="26"/>
      <c r="AA31" s="27"/>
      <c r="AB31" s="28"/>
      <c r="AC31" s="26"/>
      <c r="AD31" s="27"/>
      <c r="AE31" s="28"/>
      <c r="AF31" s="26"/>
      <c r="AG31" s="27"/>
      <c r="AH31" s="28"/>
      <c r="AI31" s="26"/>
      <c r="AJ31" s="27"/>
      <c r="AK31" s="28"/>
      <c r="AL31" s="26"/>
      <c r="AM31" s="27"/>
      <c r="AN31" s="28"/>
      <c r="AO31" s="26"/>
      <c r="AP31" s="27"/>
      <c r="AQ31" s="28"/>
      <c r="AR31" s="26"/>
      <c r="AS31" s="27"/>
      <c r="AT31" s="28"/>
      <c r="AU31" s="26"/>
      <c r="AV31" s="27"/>
      <c r="AW31" s="28"/>
      <c r="AX31" s="61"/>
      <c r="AY31" s="62"/>
      <c r="AZ31" s="26"/>
      <c r="BA31" s="27"/>
      <c r="BB31" s="28"/>
      <c r="BC31" s="61"/>
      <c r="BD31" s="62"/>
      <c r="BE31" s="26"/>
      <c r="BF31" s="27"/>
      <c r="BG31" s="28"/>
      <c r="BH31" s="61"/>
      <c r="BI31" s="62"/>
      <c r="BJ31" s="26"/>
      <c r="BK31" s="74"/>
      <c r="BL31" s="69"/>
      <c r="BM31" s="67"/>
      <c r="BN31" s="68"/>
      <c r="BO31" s="26"/>
      <c r="BP31" s="74"/>
      <c r="BQ31" s="69"/>
      <c r="BR31" s="67"/>
      <c r="BS31" s="68"/>
      <c r="BT31" s="26"/>
      <c r="BU31" s="74"/>
      <c r="BV31" s="69"/>
      <c r="BW31" s="67"/>
      <c r="BX31" s="68"/>
      <c r="BY31" s="26"/>
      <c r="BZ31" s="74"/>
      <c r="CA31" s="69"/>
      <c r="CB31" s="67"/>
      <c r="CC31" s="68"/>
      <c r="CD31" s="26"/>
      <c r="CE31" s="74"/>
      <c r="CF31" s="69"/>
      <c r="CG31" s="67"/>
      <c r="CH31" s="68"/>
      <c r="CI31" s="26"/>
      <c r="CJ31" s="74"/>
      <c r="CK31" s="69"/>
      <c r="CL31" s="67"/>
      <c r="CM31" s="68"/>
      <c r="CN31" s="26"/>
      <c r="CO31" s="74"/>
      <c r="CP31" s="69"/>
      <c r="CQ31" s="67"/>
      <c r="CR31" s="68"/>
      <c r="CS31" s="26"/>
      <c r="CT31" s="74"/>
      <c r="CU31" s="69"/>
      <c r="CV31" s="67"/>
      <c r="CW31" s="68"/>
      <c r="CX31" s="26"/>
      <c r="CY31" s="74"/>
      <c r="CZ31" s="69"/>
      <c r="DA31" s="67"/>
      <c r="DB31" s="68"/>
      <c r="DC31" s="26"/>
      <c r="DD31" s="74"/>
      <c r="DE31" s="69"/>
      <c r="DF31" s="67"/>
      <c r="DG31" s="68"/>
      <c r="DH31" s="26"/>
      <c r="DI31" s="74"/>
      <c r="DJ31" s="69"/>
      <c r="DK31" s="67"/>
      <c r="DL31" s="68"/>
      <c r="DM31" s="26"/>
      <c r="DN31" s="74"/>
      <c r="DO31" s="69"/>
      <c r="DP31" s="67"/>
      <c r="DQ31" s="68"/>
      <c r="DR31" s="26"/>
      <c r="DS31" s="74"/>
      <c r="DT31" s="69"/>
      <c r="DU31" s="67"/>
      <c r="DV31" s="68"/>
      <c r="DW31" s="26">
        <v>0</v>
      </c>
      <c r="DX31" s="74">
        <v>0</v>
      </c>
      <c r="DY31" s="69"/>
      <c r="DZ31" s="67"/>
      <c r="EA31" s="68"/>
      <c r="EB31" s="26">
        <v>0</v>
      </c>
      <c r="EC31" s="74">
        <v>0</v>
      </c>
      <c r="ED31" s="69"/>
      <c r="EE31" s="67"/>
      <c r="EF31" s="68"/>
      <c r="EG31" s="26">
        <v>0</v>
      </c>
      <c r="EH31" s="74">
        <v>0</v>
      </c>
      <c r="EI31" s="69"/>
      <c r="EJ31" s="67"/>
      <c r="EK31" s="68"/>
      <c r="EL31" s="26">
        <v>0</v>
      </c>
      <c r="EM31" s="74">
        <v>0</v>
      </c>
      <c r="EN31" s="69">
        <f>EM31/EM$32</f>
        <v>0</v>
      </c>
      <c r="EO31" s="67"/>
      <c r="EP31" s="68"/>
      <c r="EQ31" s="26">
        <v>0</v>
      </c>
      <c r="ER31" s="74">
        <v>0</v>
      </c>
      <c r="ES31" s="69">
        <f>ER31/ER$32</f>
        <v>0</v>
      </c>
      <c r="ET31" s="67"/>
      <c r="EU31" s="68"/>
      <c r="EV31" s="26">
        <v>0</v>
      </c>
      <c r="EW31" s="74">
        <v>0</v>
      </c>
      <c r="EX31" s="69">
        <f>EW31/EW$32</f>
        <v>0</v>
      </c>
      <c r="EY31" s="67"/>
      <c r="EZ31" s="68"/>
      <c r="FA31" s="26">
        <v>0</v>
      </c>
      <c r="FB31" s="74">
        <v>0</v>
      </c>
      <c r="FC31" s="69">
        <f>FB31/FB$32</f>
        <v>0</v>
      </c>
      <c r="FD31" s="67"/>
      <c r="FE31" s="68"/>
      <c r="FF31" s="26">
        <v>0</v>
      </c>
      <c r="FG31" s="74">
        <v>0</v>
      </c>
      <c r="FH31" s="69">
        <f>FG31/FG$32</f>
        <v>0</v>
      </c>
      <c r="FI31" s="67"/>
      <c r="FJ31" s="68"/>
      <c r="FK31" s="26">
        <v>0</v>
      </c>
      <c r="FL31" s="74">
        <v>0</v>
      </c>
      <c r="FM31" s="69">
        <f>FL31/FL$32</f>
        <v>0</v>
      </c>
      <c r="FN31" s="67"/>
      <c r="FO31" s="68"/>
      <c r="FP31" s="26">
        <v>0</v>
      </c>
      <c r="FQ31" s="74">
        <v>0</v>
      </c>
      <c r="FR31" s="69">
        <f>FQ31/FQ$32</f>
        <v>0</v>
      </c>
      <c r="FS31" s="67"/>
      <c r="FT31" s="68"/>
      <c r="FU31" s="26">
        <v>0</v>
      </c>
      <c r="FV31" s="74">
        <v>0</v>
      </c>
      <c r="FW31" s="69">
        <f>FV31/FV$32</f>
        <v>0</v>
      </c>
      <c r="FX31" s="67"/>
      <c r="FY31" s="68"/>
      <c r="FZ31" s="26">
        <v>0</v>
      </c>
      <c r="GA31" s="74">
        <v>0</v>
      </c>
      <c r="GB31" s="69">
        <f>GA31/GA$32</f>
        <v>0</v>
      </c>
      <c r="GC31" s="67"/>
      <c r="GD31" s="68"/>
      <c r="GE31" s="26">
        <v>0</v>
      </c>
      <c r="GF31" s="74">
        <v>0</v>
      </c>
      <c r="GG31" s="69">
        <f>GF31/GF$32</f>
        <v>0</v>
      </c>
      <c r="GH31" s="67"/>
      <c r="GI31" s="68"/>
      <c r="GJ31" s="26">
        <v>0</v>
      </c>
      <c r="GK31" s="74">
        <v>0</v>
      </c>
      <c r="GL31" s="69">
        <f>GK31/GK$32</f>
        <v>0</v>
      </c>
      <c r="GM31" s="67"/>
      <c r="GN31" s="68"/>
      <c r="GO31" s="26">
        <v>0</v>
      </c>
      <c r="GP31" s="74">
        <v>0</v>
      </c>
      <c r="GQ31" s="69">
        <f>GP31/GP$32</f>
        <v>0</v>
      </c>
      <c r="GR31" s="67"/>
      <c r="GS31" s="68"/>
      <c r="GT31" s="26">
        <v>0</v>
      </c>
      <c r="GU31" s="74">
        <v>0</v>
      </c>
      <c r="GV31" s="69">
        <f>GU31/GU$32</f>
        <v>0</v>
      </c>
      <c r="GW31" s="67"/>
      <c r="GX31" s="68"/>
      <c r="GY31" s="26">
        <v>0</v>
      </c>
      <c r="GZ31" s="74">
        <v>0</v>
      </c>
      <c r="HA31" s="69">
        <f>GZ31/GZ$32</f>
        <v>0</v>
      </c>
      <c r="HB31" s="67"/>
      <c r="HC31" s="68"/>
      <c r="HD31" s="26">
        <v>0</v>
      </c>
      <c r="HE31" s="74">
        <v>0</v>
      </c>
      <c r="HF31" s="69">
        <f>HE31/HE$32</f>
        <v>0</v>
      </c>
      <c r="HG31" s="67"/>
      <c r="HH31" s="68"/>
      <c r="HI31" s="26">
        <v>0</v>
      </c>
      <c r="HJ31" s="74">
        <v>0</v>
      </c>
      <c r="HK31" s="69">
        <f>HJ31/HJ$32</f>
        <v>0</v>
      </c>
      <c r="HL31" s="67"/>
      <c r="HM31" s="68"/>
      <c r="HN31" s="26">
        <v>0</v>
      </c>
      <c r="HO31" s="74">
        <v>0</v>
      </c>
      <c r="HP31" s="69">
        <f>HO31/HO$32</f>
        <v>0</v>
      </c>
      <c r="HQ31" s="67"/>
      <c r="HR31" s="68"/>
      <c r="HS31" s="26">
        <v>0</v>
      </c>
      <c r="HT31" s="74">
        <v>0</v>
      </c>
      <c r="HU31" s="69">
        <f>HT31/HT$32</f>
        <v>0</v>
      </c>
      <c r="HV31" s="67"/>
      <c r="HW31" s="68"/>
      <c r="HX31" s="137">
        <v>0</v>
      </c>
      <c r="HY31" s="129">
        <v>0</v>
      </c>
      <c r="HZ31" s="130"/>
      <c r="IA31" s="131">
        <f t="shared" si="125"/>
        <v>0</v>
      </c>
      <c r="IB31" s="132"/>
    </row>
    <row r="32" spans="1:256" ht="21.75" thickBot="1">
      <c r="A32" s="80" t="s">
        <v>26</v>
      </c>
      <c r="B32" s="81">
        <f t="shared" ref="B32:G32" si="128">SUM(B7:B26)</f>
        <v>51</v>
      </c>
      <c r="C32" s="82">
        <f t="shared" si="128"/>
        <v>11742660528.779999</v>
      </c>
      <c r="D32" s="83">
        <f t="shared" si="128"/>
        <v>1</v>
      </c>
      <c r="E32" s="81">
        <f t="shared" si="128"/>
        <v>57</v>
      </c>
      <c r="F32" s="82">
        <f t="shared" si="128"/>
        <v>17708047711.219997</v>
      </c>
      <c r="G32" s="83">
        <f t="shared" si="128"/>
        <v>1</v>
      </c>
      <c r="H32" s="84">
        <v>70</v>
      </c>
      <c r="I32" s="85">
        <v>25475237063.889999</v>
      </c>
      <c r="J32" s="86">
        <v>1</v>
      </c>
      <c r="K32" s="87">
        <f t="shared" ref="K32:P32" si="129">SUM(K7:K26)</f>
        <v>68</v>
      </c>
      <c r="L32" s="88">
        <f t="shared" si="129"/>
        <v>36657166806.790001</v>
      </c>
      <c r="M32" s="83">
        <f t="shared" si="129"/>
        <v>1</v>
      </c>
      <c r="N32" s="81">
        <f t="shared" si="129"/>
        <v>73</v>
      </c>
      <c r="O32" s="82">
        <f t="shared" si="129"/>
        <v>38193166710.709999</v>
      </c>
      <c r="P32" s="83">
        <f t="shared" si="129"/>
        <v>1.0000000000000002</v>
      </c>
      <c r="Q32" s="81">
        <v>83</v>
      </c>
      <c r="R32" s="82">
        <v>58551311880.709999</v>
      </c>
      <c r="S32" s="89">
        <f>SUM(S7:S26)</f>
        <v>0.97699587272008259</v>
      </c>
      <c r="T32" s="81">
        <v>90</v>
      </c>
      <c r="U32" s="82">
        <v>79284706981.750015</v>
      </c>
      <c r="V32" s="83">
        <f>SUM(V7:V26)</f>
        <v>0.97904288025946207</v>
      </c>
      <c r="W32" s="81">
        <v>102</v>
      </c>
      <c r="X32" s="82">
        <v>92791144875.110001</v>
      </c>
      <c r="Y32" s="90">
        <f>X32/X$32</f>
        <v>1</v>
      </c>
      <c r="Z32" s="81">
        <v>116</v>
      </c>
      <c r="AA32" s="82">
        <v>123147224088.20998</v>
      </c>
      <c r="AB32" s="91">
        <f>SUM(AB7:AB26)</f>
        <v>0.98130238611841825</v>
      </c>
      <c r="AC32" s="81">
        <v>123</v>
      </c>
      <c r="AD32" s="82">
        <v>136855814732.87006</v>
      </c>
      <c r="AE32" s="91">
        <f>SUM(AE7:AE26)</f>
        <v>0.99963948249494294</v>
      </c>
      <c r="AF32" s="81">
        <f>SUM(AF7:AF26)</f>
        <v>128</v>
      </c>
      <c r="AG32" s="82">
        <f>SUM(AG7:AG26)</f>
        <v>166239880888.37997</v>
      </c>
      <c r="AH32" s="91">
        <f>SUM(AH7:AH26)</f>
        <v>1.0000000000000002</v>
      </c>
      <c r="AI32" s="81">
        <f>SUM(AI7:AI27)</f>
        <v>155</v>
      </c>
      <c r="AJ32" s="82">
        <f>SUM(AJ7:AJ27)</f>
        <v>178083142266.64996</v>
      </c>
      <c r="AK32" s="91">
        <f>SUM(AK7:AK27)</f>
        <v>1.0000000000000002</v>
      </c>
      <c r="AL32" s="81">
        <f t="shared" ref="AL32:AQ32" si="130">SUM(AL7:AL28)</f>
        <v>169</v>
      </c>
      <c r="AM32" s="82">
        <f t="shared" si="130"/>
        <v>211604098941.56003</v>
      </c>
      <c r="AN32" s="91">
        <f t="shared" si="130"/>
        <v>0.99999999999999989</v>
      </c>
      <c r="AO32" s="81">
        <f t="shared" si="130"/>
        <v>180</v>
      </c>
      <c r="AP32" s="82">
        <f t="shared" si="130"/>
        <v>251443654526.17001</v>
      </c>
      <c r="AQ32" s="91">
        <f t="shared" si="130"/>
        <v>1</v>
      </c>
      <c r="AR32" s="81">
        <v>198</v>
      </c>
      <c r="AS32" s="82">
        <v>257826192676.35999</v>
      </c>
      <c r="AT32" s="91">
        <v>1</v>
      </c>
      <c r="AU32" s="81">
        <v>220</v>
      </c>
      <c r="AV32" s="82">
        <v>304305883187.41998</v>
      </c>
      <c r="AW32" s="91">
        <v>0.99999999999999989</v>
      </c>
      <c r="AX32" s="92">
        <v>13831501189.840027</v>
      </c>
      <c r="AY32" s="93">
        <v>4.761693989921377E-2</v>
      </c>
      <c r="AZ32" s="81">
        <v>253</v>
      </c>
      <c r="BA32" s="82">
        <v>327599619851.19</v>
      </c>
      <c r="BB32" s="91">
        <v>1.0000000000000002</v>
      </c>
      <c r="BC32" s="92">
        <v>22469166338.240051</v>
      </c>
      <c r="BD32" s="93">
        <v>7.3637901689437374E-2</v>
      </c>
      <c r="BE32" s="81">
        <v>291</v>
      </c>
      <c r="BF32" s="82">
        <v>390569765392.60999</v>
      </c>
      <c r="BG32" s="91">
        <v>1.0000000000000002</v>
      </c>
      <c r="BH32" s="92">
        <v>27808165196.230103</v>
      </c>
      <c r="BI32" s="93">
        <v>7.6656859990628101E-2</v>
      </c>
      <c r="BJ32" s="81">
        <v>320</v>
      </c>
      <c r="BK32" s="94">
        <v>404301312108.82996</v>
      </c>
      <c r="BL32" s="95">
        <v>1.0028777704838099</v>
      </c>
      <c r="BM32" s="96">
        <v>22775554725.119934</v>
      </c>
      <c r="BN32" s="97">
        <v>5.9695981947069404E-2</v>
      </c>
      <c r="BO32" s="81">
        <f>SUM(BO7:BO30)</f>
        <v>320</v>
      </c>
      <c r="BP32" s="94">
        <f>SUM(BP7:BP30)</f>
        <v>411165290036.51007</v>
      </c>
      <c r="BQ32" s="95">
        <f>SUM(BQ7:BQ30)</f>
        <v>1.002821437925475</v>
      </c>
      <c r="BR32" s="96">
        <f t="shared" si="20"/>
        <v>6863977927.6801147</v>
      </c>
      <c r="BS32" s="97">
        <f t="shared" si="21"/>
        <v>1.697738226937158E-2</v>
      </c>
      <c r="BT32" s="81">
        <f>SUM(BT7:BT30)</f>
        <v>320</v>
      </c>
      <c r="BU32" s="94">
        <f>SUM(BU7:BU30)</f>
        <v>403187090265.07007</v>
      </c>
      <c r="BV32" s="95">
        <f>SUM(BV7:BV30)</f>
        <v>1.0027102294160755</v>
      </c>
      <c r="BW32" s="96">
        <f t="shared" si="23"/>
        <v>-7978199771.4400024</v>
      </c>
      <c r="BX32" s="97">
        <f t="shared" si="24"/>
        <v>-1.9403874706280692E-2</v>
      </c>
      <c r="BY32" s="81">
        <f>SUM(BY7:BY30)</f>
        <v>320</v>
      </c>
      <c r="BZ32" s="94">
        <f>SUM(BZ7:BZ30)</f>
        <v>403289029515.12</v>
      </c>
      <c r="CA32" s="95">
        <f>SUM(CA7:CA30)</f>
        <v>1.0023877417188438</v>
      </c>
      <c r="CB32" s="96">
        <f t="shared" ref="CB32" si="131">IF(BZ32&lt;0,"Error",IF(AND(BU32=0,BZ32&gt;0),"New Comer",BZ32-BU32))</f>
        <v>101939250.04992676</v>
      </c>
      <c r="CC32" s="97">
        <f t="shared" ref="CC32" si="132">IF(AND(BU32=0,BZ32=0),"-",IF(BU32=0,"",CB32/BU32))</f>
        <v>2.5283361623237524E-4</v>
      </c>
      <c r="CD32" s="81">
        <f>SUM(CD7:CD30)</f>
        <v>321</v>
      </c>
      <c r="CE32" s="94">
        <f>SUM(CE7:CE30)</f>
        <v>398874042084.10999</v>
      </c>
      <c r="CF32" s="95">
        <f>SUM(CF7:CF30)</f>
        <v>1.0024596178288392</v>
      </c>
      <c r="CG32" s="96">
        <f t="shared" ref="CG32" si="133">IF(CE32&lt;0,"Error",IF(AND(BZ32=0,CE32&gt;0),"New Comer",CE32-BZ32))</f>
        <v>-4414987431.0100098</v>
      </c>
      <c r="CH32" s="97">
        <f t="shared" ref="CH32" si="134">IF(AND(BZ32=0,CE32=0),"-",IF(BZ32=0,"",CG32/BZ32))</f>
        <v>-1.0947452342847537E-2</v>
      </c>
      <c r="CI32" s="81">
        <f>SUM(CI7:CI30)</f>
        <v>321</v>
      </c>
      <c r="CJ32" s="94">
        <f>SUM(CJ7:CJ30)</f>
        <v>399241129650.35992</v>
      </c>
      <c r="CK32" s="95">
        <f>SUM(CK7:CK30)</f>
        <v>1.0026547304227948</v>
      </c>
      <c r="CL32" s="96">
        <f t="shared" si="32"/>
        <v>367087566.24993896</v>
      </c>
      <c r="CM32" s="97">
        <f t="shared" si="33"/>
        <v>9.2030949001322012E-4</v>
      </c>
      <c r="CN32" s="81">
        <f>SUM(CN7:CN30)</f>
        <v>321</v>
      </c>
      <c r="CO32" s="94">
        <f>SUM(CO7:CO30)</f>
        <v>398888368068.47009</v>
      </c>
      <c r="CP32" s="95">
        <f>SUM(CP7:CP30)</f>
        <v>1.0019773841581225</v>
      </c>
      <c r="CQ32" s="96">
        <f t="shared" si="35"/>
        <v>-352761581.88983154</v>
      </c>
      <c r="CR32" s="97">
        <f t="shared" si="36"/>
        <v>-8.8358026188024917E-4</v>
      </c>
      <c r="CS32" s="81">
        <f>SUM(CS7:CS30)</f>
        <v>323</v>
      </c>
      <c r="CT32" s="94">
        <f>SUM(CT7:CT30)</f>
        <v>406549668900.77002</v>
      </c>
      <c r="CU32" s="95">
        <f>SUM(CU7:CU30)</f>
        <v>1.0019044195987554</v>
      </c>
      <c r="CV32" s="96">
        <f t="shared" si="38"/>
        <v>7661300832.2999268</v>
      </c>
      <c r="CW32" s="97">
        <f t="shared" si="39"/>
        <v>1.9206628835526353E-2</v>
      </c>
      <c r="CX32" s="81">
        <f>SUM(CX7:CX30)</f>
        <v>323</v>
      </c>
      <c r="CY32" s="94">
        <f>SUM(CY7:CY30)</f>
        <v>407888302593.87012</v>
      </c>
      <c r="CZ32" s="95">
        <f>SUM(CZ7:CZ30)</f>
        <v>1.0026959310843326</v>
      </c>
      <c r="DA32" s="96">
        <f t="shared" si="41"/>
        <v>1338633693.1000977</v>
      </c>
      <c r="DB32" s="97">
        <f t="shared" si="42"/>
        <v>3.2926694952660979E-3</v>
      </c>
      <c r="DC32" s="81">
        <f>SUM(DC7:DC30)</f>
        <v>326</v>
      </c>
      <c r="DD32" s="94">
        <f>SUM(DD7:DD30)</f>
        <v>397061554801.21008</v>
      </c>
      <c r="DE32" s="95">
        <f>SUM(DE7:DE30)</f>
        <v>1.0023687172033628</v>
      </c>
      <c r="DF32" s="96">
        <f t="shared" si="44"/>
        <v>-10826747792.660034</v>
      </c>
      <c r="DG32" s="97">
        <f t="shared" si="45"/>
        <v>-2.6543413291849428E-2</v>
      </c>
      <c r="DH32" s="81">
        <f>SUM(DH7:DH30)</f>
        <v>334</v>
      </c>
      <c r="DI32" s="94">
        <f>SUM(DI7:DI30)</f>
        <v>386574249970.00995</v>
      </c>
      <c r="DJ32" s="95">
        <f>SUM(DJ7:DJ30)</f>
        <v>1.0013476597143889</v>
      </c>
      <c r="DK32" s="96">
        <f t="shared" si="47"/>
        <v>-10487304831.200134</v>
      </c>
      <c r="DL32" s="97">
        <f t="shared" si="48"/>
        <v>-2.6412289742960966E-2</v>
      </c>
      <c r="DM32" s="81">
        <f>SUM(DM7:DM30)</f>
        <v>336</v>
      </c>
      <c r="DN32" s="94">
        <f>SUM(DN7:DN30)</f>
        <v>397058351439.51001</v>
      </c>
      <c r="DO32" s="95">
        <f>SUM(DO7:DO30)</f>
        <v>1.001929348168884</v>
      </c>
      <c r="DP32" s="96">
        <f t="shared" si="50"/>
        <v>10484101469.500061</v>
      </c>
      <c r="DQ32" s="97">
        <f t="shared" si="51"/>
        <v>2.7120537568949322E-2</v>
      </c>
      <c r="DR32" s="81">
        <f>SUM(DR7:DR30)</f>
        <v>340</v>
      </c>
      <c r="DS32" s="94">
        <f>SUM(DS7:DS30)</f>
        <v>421047051041.69</v>
      </c>
      <c r="DT32" s="95">
        <f>SUM(DT7:DT30)</f>
        <v>1.0039672505371799</v>
      </c>
      <c r="DU32" s="96">
        <f t="shared" si="53"/>
        <v>23988699602.179993</v>
      </c>
      <c r="DV32" s="97">
        <f t="shared" si="54"/>
        <v>6.0416056015974669E-2</v>
      </c>
      <c r="DW32" s="98">
        <f>SUM(DW7:DW31)</f>
        <v>339</v>
      </c>
      <c r="DX32" s="99">
        <f>SUM(DX7:DX31)</f>
        <v>420790466649.51001</v>
      </c>
      <c r="DY32" s="95">
        <f>SUM(DY7:DY31)</f>
        <v>1.0037651179138409</v>
      </c>
      <c r="DZ32" s="96">
        <f t="shared" si="56"/>
        <v>-256584392.17999268</v>
      </c>
      <c r="EA32" s="100">
        <f t="shared" si="57"/>
        <v>-6.0939600822566256E-4</v>
      </c>
      <c r="EB32" s="98">
        <f>SUM(EB7:EB31)</f>
        <v>339</v>
      </c>
      <c r="EC32" s="99">
        <f>SUM(EC7:EC31)</f>
        <v>427244544598.25018</v>
      </c>
      <c r="ED32" s="95">
        <f>SUM(ED7:ED31)</f>
        <v>1.003747486200081</v>
      </c>
      <c r="EE32" s="96">
        <f t="shared" ref="EE32" si="135">IF(EC32&lt;0,"Error",IF(AND(DX32=0,EC32&gt;0),"New Comer",EC32-DX32))</f>
        <v>6454077948.7401733</v>
      </c>
      <c r="EF32" s="100">
        <f t="shared" ref="EF32" si="136">IF(AND(DX32=0,EC32=0),"-",IF(DX32=0,"",EE32/DX32))</f>
        <v>1.53379851975496E-2</v>
      </c>
      <c r="EG32" s="98">
        <f>SUM(EG7:EG31)</f>
        <v>340</v>
      </c>
      <c r="EH32" s="99">
        <f>SUM(EH7:EH31)</f>
        <v>431293864824.21008</v>
      </c>
      <c r="EI32" s="95">
        <f>SUM(EI7:EI31)</f>
        <v>1.0036951616138263</v>
      </c>
      <c r="EJ32" s="96">
        <f t="shared" ref="EJ32" si="137">IF(EH32&lt;0,"Error",IF(AND(EC32=0,EH32&gt;0),"New Comer",EH32-EC32))</f>
        <v>4049320225.9598999</v>
      </c>
      <c r="EK32" s="100">
        <f t="shared" ref="EK32" si="138">IF(AND(EC32=0,EH32=0),"-",IF(EC32=0,"",EJ32/EC32))</f>
        <v>9.4777575914224664E-3</v>
      </c>
      <c r="EL32" s="98">
        <f>SUM(EL7:EL31)</f>
        <v>342</v>
      </c>
      <c r="EM32" s="99">
        <f>SUM(EM7:EM31)</f>
        <v>429768569161.18011</v>
      </c>
      <c r="EN32" s="95">
        <f>SUM(EN7:EN31)</f>
        <v>1.0045544771914685</v>
      </c>
      <c r="EO32" s="96">
        <f t="shared" ref="EO32" si="139">IF(EM32&lt;0,"Error",IF(AND(EH32=0,EM32&gt;0),"New Comer",EM32-EH32))</f>
        <v>-1525295663.0299683</v>
      </c>
      <c r="EP32" s="100">
        <f t="shared" ref="EP32" si="140">IF(AND(EH32=0,EM32=0),"-",IF(EH32=0,"",EO32/EH32))</f>
        <v>-3.5365577566276291E-3</v>
      </c>
      <c r="EQ32" s="98">
        <f>SUM(EQ7:EQ31)</f>
        <v>345</v>
      </c>
      <c r="ER32" s="99">
        <f>SUM(ER7:ER31)</f>
        <v>428926374575.66998</v>
      </c>
      <c r="ES32" s="95">
        <f>SUM(ES7:ES31)</f>
        <v>1.0040755351828219</v>
      </c>
      <c r="ET32" s="96">
        <f t="shared" ref="ET32" si="141">IF(ER32&lt;0,"Error",IF(AND(EM32=0,ER32&gt;0),"New Comer",ER32-EM32))</f>
        <v>-842194585.51013184</v>
      </c>
      <c r="EU32" s="100">
        <f t="shared" ref="EU32" si="142">IF(AND(EM32=0,ER32=0),"-",IF(EM32=0,"",ET32/EM32))</f>
        <v>-1.959646763265919E-3</v>
      </c>
      <c r="EV32" s="98">
        <f>SUM(EV7:EV31)</f>
        <v>346</v>
      </c>
      <c r="EW32" s="99">
        <f>SUM(EW7:EW31)</f>
        <v>426572042453.08008</v>
      </c>
      <c r="EX32" s="95">
        <f>SUM(EX7:EX31)</f>
        <v>1.003827720354411</v>
      </c>
      <c r="EY32" s="96">
        <f t="shared" ref="EY32" si="143">IF(EW32&lt;0,"Error",IF(AND(ER32=0,EW32&gt;0),"New Comer",EW32-ER32))</f>
        <v>-2354332122.5899048</v>
      </c>
      <c r="EZ32" s="100">
        <f t="shared" ref="EZ32" si="144">IF(AND(ER32=0,EW32=0),"-",IF(ER32=0,"",EY32/ER32))</f>
        <v>-5.4888956756716303E-3</v>
      </c>
      <c r="FA32" s="98">
        <f>SUM(FA7:FA31)</f>
        <v>351</v>
      </c>
      <c r="FB32" s="99">
        <f>SUM(FB7:FB31)</f>
        <v>427127565664.41992</v>
      </c>
      <c r="FC32" s="95">
        <f>SUM(FC7:FC31)</f>
        <v>1.0042343932095841</v>
      </c>
      <c r="FD32" s="96">
        <f t="shared" ref="FD32" si="145">IF(FB32&lt;0,"Error",IF(AND(EW32=0,FB32&gt;0),"New Comer",FB32-EW32))</f>
        <v>555523211.33984375</v>
      </c>
      <c r="FE32" s="100">
        <f t="shared" ref="FE32" si="146">IF(AND(EW32=0,FB32=0),"-",IF(EW32=0,"",FD32/EW32))</f>
        <v>1.3022963440013709E-3</v>
      </c>
      <c r="FF32" s="98">
        <f>SUM(FF7:FF31)</f>
        <v>353</v>
      </c>
      <c r="FG32" s="99">
        <f>SUM(FG7:FG31)</f>
        <v>432696769266.47998</v>
      </c>
      <c r="FH32" s="95">
        <f>SUM(FH7:FH31)</f>
        <v>1.0041858516671558</v>
      </c>
      <c r="FI32" s="96">
        <f t="shared" ref="FI32" si="147">IF(FG32&lt;0,"Error",IF(AND(FB32=0,FG32&gt;0),"New Comer",FG32-FB32))</f>
        <v>5569203602.0600586</v>
      </c>
      <c r="FJ32" s="100">
        <f t="shared" ref="FJ32" si="148">IF(AND(FB32=0,FG32=0),"-",IF(FB32=0,"",FI32/FB32))</f>
        <v>1.3038736082034093E-2</v>
      </c>
      <c r="FK32" s="98">
        <f>SUM(FK7:FK31)</f>
        <v>360</v>
      </c>
      <c r="FL32" s="99">
        <f>SUM(FL7:FL31)</f>
        <v>446402406274.85004</v>
      </c>
      <c r="FM32" s="95">
        <f>SUM(FM7:FM31)</f>
        <v>1.0041953393032641</v>
      </c>
      <c r="FN32" s="96">
        <f t="shared" ref="FN32" si="149">IF(FL32&lt;0,"Error",IF(AND(FG32=0,FL32&gt;0),"New Comer",FL32-FG32))</f>
        <v>13705637008.370056</v>
      </c>
      <c r="FO32" s="100">
        <f t="shared" ref="FO32" si="150">IF(AND(FG32=0,FL32=0),"-",IF(FG32=0,"",FN32/FG32))</f>
        <v>3.1674923368631216E-2</v>
      </c>
      <c r="FP32" s="98">
        <f>SUM(FP7:FP31)</f>
        <v>364</v>
      </c>
      <c r="FQ32" s="99">
        <f>SUM(FQ7:FQ31)</f>
        <v>448084174095.01984</v>
      </c>
      <c r="FR32" s="95">
        <f>SUM(FR7:FR31)</f>
        <v>1.0041339321757408</v>
      </c>
      <c r="FS32" s="96">
        <f t="shared" ref="FS32" si="151">IF(FQ32&lt;0,"Error",IF(AND(FL32=0,FQ32&gt;0),"New Comer",FQ32-FL32))</f>
        <v>1681767820.1697998</v>
      </c>
      <c r="FT32" s="100">
        <f t="shared" ref="FT32" si="152">IF(AND(FL32=0,FQ32=0),"-",IF(FL32=0,"",FS32/FL32))</f>
        <v>3.767380723154828E-3</v>
      </c>
      <c r="FU32" s="98">
        <f>SUM(FU7:FU31)</f>
        <v>371</v>
      </c>
      <c r="FV32" s="99">
        <f>SUM(FV7:FV31)</f>
        <v>446403775695.38995</v>
      </c>
      <c r="FW32" s="95">
        <f>SUM(FW7:FW31)</f>
        <v>1.0035979512099746</v>
      </c>
      <c r="FX32" s="96">
        <f t="shared" ref="FX32" si="153">IF(FV32&lt;0,"Error",IF(AND(FQ32=0,FV32&gt;0),"New Comer",FV32-FQ32))</f>
        <v>-1680398399.6298828</v>
      </c>
      <c r="FY32" s="100">
        <f t="shared" ref="FY32" si="154">IF(AND(FQ32=0,FV32=0),"-",IF(FQ32=0,"",FX32/FQ32))</f>
        <v>-3.7501846679225516E-3</v>
      </c>
      <c r="FZ32" s="98">
        <f>SUM(FZ7:FZ31)</f>
        <v>373</v>
      </c>
      <c r="GA32" s="99">
        <f>SUM(GA7:GA31)</f>
        <v>458371825876.22009</v>
      </c>
      <c r="GB32" s="95">
        <f>SUM(GB7:GB31)</f>
        <v>1.0046120639707028</v>
      </c>
      <c r="GC32" s="96">
        <f t="shared" ref="GC32" si="155">IF(GA32&lt;0,"Error",IF(AND(FV32=0,GA32&gt;0),"New Comer",GA32-FV32))</f>
        <v>11968050180.830139</v>
      </c>
      <c r="GD32" s="100">
        <f t="shared" ref="GD32" si="156">IF(AND(FV32=0,GA32=0),"-",IF(FV32=0,"",GC32/FV32))</f>
        <v>2.6809921493577846E-2</v>
      </c>
      <c r="GE32" s="98">
        <f>SUM(GE7:GE31)</f>
        <v>373</v>
      </c>
      <c r="GF32" s="99">
        <f>SUM(GF7:GF31)</f>
        <v>453802033879.53992</v>
      </c>
      <c r="GG32" s="95">
        <f>SUM(GG7:GG31)</f>
        <v>1.0056132891237519</v>
      </c>
      <c r="GH32" s="96">
        <f t="shared" ref="GH32" si="157">IF(GF32&lt;0,"Error",IF(AND(GA32=0,GF32&gt;0),"New Comer",GF32-GA32))</f>
        <v>-4569791996.6801758</v>
      </c>
      <c r="GI32" s="100">
        <f t="shared" ref="GI32" si="158">IF(AND(GA32=0,GF32=0),"-",IF(GA32=0,"",GH32/GA32))</f>
        <v>-9.969617979780054E-3</v>
      </c>
      <c r="GJ32" s="98">
        <v>374</v>
      </c>
      <c r="GK32" s="99">
        <f>SUM(GK7:GK31)</f>
        <v>445549278841.69012</v>
      </c>
      <c r="GL32" s="95">
        <f>SUM(GL7:GL31)</f>
        <v>1.006124383016104</v>
      </c>
      <c r="GM32" s="96">
        <f t="shared" ref="GM32" si="159">IF(GK32&lt;0,"Error",IF(AND(GF32=0,GK32&gt;0),"New Comer",GK32-GF32))</f>
        <v>-8252755037.8497925</v>
      </c>
      <c r="GN32" s="100">
        <f t="shared" ref="GN32" si="160">IF(AND(GF32=0,GK32=0),"-",IF(GF32=0,"",GM32/GF32))</f>
        <v>-1.8185804429515749E-2</v>
      </c>
      <c r="GO32" s="98">
        <v>374</v>
      </c>
      <c r="GP32" s="99">
        <f>SUM(GP7:GP31)</f>
        <v>437930351778.9599</v>
      </c>
      <c r="GQ32" s="95">
        <f>SUM(GQ7:GQ31)</f>
        <v>1.0058358494129451</v>
      </c>
      <c r="GR32" s="96">
        <f t="shared" ref="GR32" si="161">IF(GP32&lt;0,"Error",IF(AND(GK32=0,GP32&gt;0),"New Comer",GP32-GK32))</f>
        <v>-7618927062.7302246</v>
      </c>
      <c r="GS32" s="100">
        <f t="shared" ref="GS32" si="162">IF(AND(GK32=0,GP32=0),"-",IF(GK32=0,"",GR32/GK32))</f>
        <v>-1.7100077195809658E-2</v>
      </c>
      <c r="GT32" s="98">
        <v>372</v>
      </c>
      <c r="GU32" s="99">
        <f>SUM(GU7:GU31)</f>
        <v>438404739905.52997</v>
      </c>
      <c r="GV32" s="95">
        <f>SUM(GV7:GV31)</f>
        <v>1.0051056058675021</v>
      </c>
      <c r="GW32" s="96">
        <f>IF(GU32&lt;0,"Error",IF(AND(GP32=0,GU32&gt;0),"New Comer",GU32-GP32))</f>
        <v>474388126.57006836</v>
      </c>
      <c r="GX32" s="100">
        <f t="shared" ref="GX32" si="163">IF(AND(GP32=0,GU32=0),"-",IF(GP32=0,"",GW32/GP32))</f>
        <v>1.0832501667057553E-3</v>
      </c>
      <c r="GY32" s="98">
        <v>372</v>
      </c>
      <c r="GZ32" s="99">
        <f>SUM(GZ7:GZ31)</f>
        <v>439312841392.26996</v>
      </c>
      <c r="HA32" s="95">
        <f>SUM(HA7:HA31)</f>
        <v>1.0046220106780048</v>
      </c>
      <c r="HB32" s="96">
        <f>IF(GZ32&lt;0,"Error",IF(AND(GU32=0,GZ32&gt;0),"New Comer",GZ32-GU32))</f>
        <v>908101486.73999023</v>
      </c>
      <c r="HC32" s="100">
        <f t="shared" ref="HC32" si="164">IF(AND(GU32=0,GZ32=0),"-",IF(GU32=0,"",HB32/GU32))</f>
        <v>2.0713769813156522E-3</v>
      </c>
      <c r="HD32" s="98">
        <v>372</v>
      </c>
      <c r="HE32" s="99">
        <f>SUM(HE7:HE31)</f>
        <v>437536930985.16022</v>
      </c>
      <c r="HF32" s="95">
        <f>SUM(HF7:HF31)</f>
        <v>1.0039208322209785</v>
      </c>
      <c r="HG32" s="96">
        <f>IF(HE32&lt;0,"Error",IF(AND(GZ32=0,HE32&gt;0),"New Comer",HE32-GZ32))</f>
        <v>-1775910407.1097412</v>
      </c>
      <c r="HH32" s="100">
        <f t="shared" ref="HH32" si="165">IF(AND(GZ32=0,HE32=0),"-",IF(GZ32=0,"",HG32/GZ32))</f>
        <v>-4.0424732440816598E-3</v>
      </c>
      <c r="HI32" s="98">
        <v>372</v>
      </c>
      <c r="HJ32" s="99">
        <f>SUM(HJ7:HJ31)</f>
        <v>453631924667.96002</v>
      </c>
      <c r="HK32" s="95">
        <f>SUM(HK7:HK31)</f>
        <v>1.0045570347315307</v>
      </c>
      <c r="HL32" s="96">
        <f>IF(HJ32&lt;0,"Error",IF(AND(HE32=0,HJ32&gt;0),"New Comer",HJ32-HE32))</f>
        <v>16094993682.799805</v>
      </c>
      <c r="HM32" s="100">
        <f t="shared" ref="HM32" si="166">IF(AND(HE32=0,HJ32=0),"-",IF(HE32=0,"",HL32/HE32))</f>
        <v>3.6785451793886842E-2</v>
      </c>
      <c r="HN32" s="98">
        <v>372</v>
      </c>
      <c r="HO32" s="99">
        <f>SUM(HO7:HO31)</f>
        <v>457781646747.34998</v>
      </c>
      <c r="HP32" s="95">
        <f>SUM(HP7:HP31)</f>
        <v>1.0048443089086254</v>
      </c>
      <c r="HQ32" s="96">
        <f>IF(HO32&lt;0,"Error",IF(AND(HJ32=0,HO32&gt;0),"New Comer",HO32-HJ32))</f>
        <v>4149722079.3899536</v>
      </c>
      <c r="HR32" s="100">
        <f t="shared" ref="HR32" si="167">IF(AND(HJ32=0,HO32=0),"-",IF(HJ32=0,"",HQ32/HJ32))</f>
        <v>9.1477734562605585E-3</v>
      </c>
      <c r="HS32" s="98">
        <v>372</v>
      </c>
      <c r="HT32" s="99">
        <f>SUM(HT7:HT31)</f>
        <v>467264354635.39996</v>
      </c>
      <c r="HU32" s="95">
        <f>SUM(HU7:HU31)</f>
        <v>1.0050770346959306</v>
      </c>
      <c r="HV32" s="96">
        <f>IF(HT32&lt;0,"Error",IF(AND(HO32=0,HT32&gt;0),"New Comer",HT32-HO32))</f>
        <v>9482707888.0499878</v>
      </c>
      <c r="HW32" s="100">
        <f t="shared" ref="HW32" si="168">IF(AND(HO32=0,HT32=0),"-",IF(HO32=0,"",HV32/HO32))</f>
        <v>2.0714478082349819E-2</v>
      </c>
      <c r="HX32" s="138">
        <f>SUM(HX7:HX31)</f>
        <v>395</v>
      </c>
      <c r="HY32" s="139">
        <f>SUM(HY7:HY31)</f>
        <v>474521567888.7901</v>
      </c>
      <c r="HZ32" s="140">
        <f>SUM(HZ7:HZ30)</f>
        <v>0.99999999999999989</v>
      </c>
      <c r="IA32" s="141">
        <f>IF(HY32&lt;0,"Error",IF(AND(HT32=0,HY32&gt;0),"New Comer",HY32-HT32))</f>
        <v>7257213253.3901367</v>
      </c>
      <c r="IB32" s="142">
        <f>IF(AND(HT32=0,HY32=0),"-",IF(HT32=0,"",IA32/HT32))</f>
        <v>1.5531279416879214E-2</v>
      </c>
      <c r="IC32" s="7"/>
      <c r="ID32" s="7"/>
      <c r="IE32" s="7"/>
      <c r="IF32" s="7"/>
      <c r="IG32" s="7"/>
      <c r="IH32" s="7"/>
      <c r="II32" s="7"/>
      <c r="IJ32" s="7"/>
      <c r="IK32" s="7"/>
      <c r="IL32" s="7"/>
      <c r="IM32" s="7"/>
      <c r="IN32" s="7"/>
      <c r="IO32" s="7"/>
      <c r="IP32" s="7"/>
      <c r="IQ32" s="7"/>
      <c r="IR32" s="7"/>
      <c r="IS32" s="7"/>
      <c r="IT32" s="7"/>
      <c r="IU32" s="7"/>
      <c r="IV32" s="7"/>
    </row>
    <row r="33" spans="1:60">
      <c r="BC33" s="7"/>
      <c r="BH33" s="7"/>
    </row>
    <row r="34" spans="1:60" ht="21.75">
      <c r="A34" s="48" t="s">
        <v>153</v>
      </c>
      <c r="B34" s="37"/>
      <c r="C34" s="37"/>
      <c r="D34" s="37"/>
      <c r="BB34" s="7"/>
      <c r="BG34" s="7"/>
    </row>
    <row r="35" spans="1:60" ht="21.75">
      <c r="A35" s="46" t="s">
        <v>151</v>
      </c>
    </row>
    <row r="36" spans="1:60" ht="21.75">
      <c r="A36" s="70" t="s">
        <v>152</v>
      </c>
    </row>
    <row r="37" spans="1:60" ht="21.75">
      <c r="A37" s="46"/>
    </row>
    <row r="38" spans="1:60" ht="21.75">
      <c r="A38" s="46"/>
    </row>
  </sheetData>
  <mergeCells count="87">
    <mergeCell ref="HX3:IB3"/>
    <mergeCell ref="IA4:IB4"/>
    <mergeCell ref="EL3:EP3"/>
    <mergeCell ref="EO4:EP4"/>
    <mergeCell ref="EE4:EF4"/>
    <mergeCell ref="DC3:DG3"/>
    <mergeCell ref="CG4:CH4"/>
    <mergeCell ref="CX3:DB3"/>
    <mergeCell ref="DA4:DB4"/>
    <mergeCell ref="DP4:DQ4"/>
    <mergeCell ref="DR3:DV3"/>
    <mergeCell ref="DU4:DV4"/>
    <mergeCell ref="DW3:EA3"/>
    <mergeCell ref="EB3:EF3"/>
    <mergeCell ref="DZ4:EA4"/>
    <mergeCell ref="AR3:AT3"/>
    <mergeCell ref="BE3:BI3"/>
    <mergeCell ref="CD3:CH3"/>
    <mergeCell ref="CQ4:CR4"/>
    <mergeCell ref="AX4:AY4"/>
    <mergeCell ref="BH4:BI4"/>
    <mergeCell ref="BC4:BD4"/>
    <mergeCell ref="EV3:EZ3"/>
    <mergeCell ref="EY4:EZ4"/>
    <mergeCell ref="EQ3:EU3"/>
    <mergeCell ref="ET4:EU4"/>
    <mergeCell ref="FZ3:GD3"/>
    <mergeCell ref="GC4:GD4"/>
    <mergeCell ref="FF3:FJ3"/>
    <mergeCell ref="FI4:FJ4"/>
    <mergeCell ref="FP3:FT3"/>
    <mergeCell ref="FS4:FT4"/>
    <mergeCell ref="FA3:FE3"/>
    <mergeCell ref="FD4:FE4"/>
    <mergeCell ref="EG3:EK3"/>
    <mergeCell ref="EJ4:EK4"/>
    <mergeCell ref="BY3:CC3"/>
    <mergeCell ref="CB4:CC4"/>
    <mergeCell ref="DM3:DQ3"/>
    <mergeCell ref="AL3:AN3"/>
    <mergeCell ref="BO3:BS3"/>
    <mergeCell ref="BM4:BN4"/>
    <mergeCell ref="CL4:CM4"/>
    <mergeCell ref="N3:P3"/>
    <mergeCell ref="Q3:S3"/>
    <mergeCell ref="AC3:AE3"/>
    <mergeCell ref="AF3:AH3"/>
    <mergeCell ref="Z3:AB3"/>
    <mergeCell ref="AI3:AK3"/>
    <mergeCell ref="T3:V3"/>
    <mergeCell ref="W3:Y3"/>
    <mergeCell ref="CI3:CM3"/>
    <mergeCell ref="BT3:BX3"/>
    <mergeCell ref="AO3:AQ3"/>
    <mergeCell ref="AU3:AY3"/>
    <mergeCell ref="AZ3:BD3"/>
    <mergeCell ref="BJ3:BN3"/>
    <mergeCell ref="CS3:CW3"/>
    <mergeCell ref="CV4:CW4"/>
    <mergeCell ref="DH3:DL3"/>
    <mergeCell ref="DK4:DL4"/>
    <mergeCell ref="DF4:DG4"/>
    <mergeCell ref="BR4:BS4"/>
    <mergeCell ref="CN3:CR3"/>
    <mergeCell ref="BW4:BX4"/>
    <mergeCell ref="FK3:FO3"/>
    <mergeCell ref="FN4:FO4"/>
    <mergeCell ref="GY3:HC3"/>
    <mergeCell ref="HB4:HC4"/>
    <mergeCell ref="GT3:GX3"/>
    <mergeCell ref="GW4:GX4"/>
    <mergeCell ref="GJ3:GN3"/>
    <mergeCell ref="GM4:GN4"/>
    <mergeCell ref="GO3:GS3"/>
    <mergeCell ref="GR4:GS4"/>
    <mergeCell ref="GE3:GI3"/>
    <mergeCell ref="GH4:GI4"/>
    <mergeCell ref="HS3:HW3"/>
    <mergeCell ref="HV4:HW4"/>
    <mergeCell ref="HI3:HM3"/>
    <mergeCell ref="HL4:HM4"/>
    <mergeCell ref="FU3:FY3"/>
    <mergeCell ref="FX4:FY4"/>
    <mergeCell ref="HN3:HR3"/>
    <mergeCell ref="HQ4:HR4"/>
    <mergeCell ref="HD3:HH3"/>
    <mergeCell ref="HG4:HH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B95C5-5F07-428D-BBEA-84525E3E4D84}">
  <dimension ref="A1:D53"/>
  <sheetViews>
    <sheetView zoomScale="90" zoomScaleNormal="90" workbookViewId="0">
      <selection activeCell="A10" sqref="A10"/>
    </sheetView>
  </sheetViews>
  <sheetFormatPr defaultColWidth="9.140625" defaultRowHeight="12.75"/>
  <cols>
    <col min="1" max="1" width="57.5703125" style="101" customWidth="1"/>
    <col min="2" max="2" width="54.7109375" style="101" customWidth="1"/>
    <col min="3" max="3" width="50.7109375" style="101" customWidth="1"/>
    <col min="4" max="4" width="10.140625" style="102" bestFit="1" customWidth="1"/>
    <col min="5" max="16384" width="9.140625" style="101"/>
  </cols>
  <sheetData>
    <row r="1" spans="1:4" s="108" customFormat="1" ht="15.75">
      <c r="A1" s="110" t="s">
        <v>51</v>
      </c>
      <c r="B1" s="110" t="s">
        <v>52</v>
      </c>
      <c r="C1" s="110" t="s">
        <v>53</v>
      </c>
      <c r="D1" s="109" t="s">
        <v>54</v>
      </c>
    </row>
    <row r="2" spans="1:4">
      <c r="A2" s="101" t="s">
        <v>55</v>
      </c>
      <c r="B2" s="101" t="s">
        <v>56</v>
      </c>
      <c r="C2" s="101" t="s">
        <v>57</v>
      </c>
    </row>
    <row r="3" spans="1:4">
      <c r="A3" s="101" t="s">
        <v>58</v>
      </c>
      <c r="B3" s="101" t="s">
        <v>59</v>
      </c>
      <c r="C3" s="101" t="s">
        <v>60</v>
      </c>
      <c r="D3" s="102">
        <v>3</v>
      </c>
    </row>
    <row r="4" spans="1:4">
      <c r="A4" s="101" t="s">
        <v>61</v>
      </c>
      <c r="B4" s="101" t="s">
        <v>62</v>
      </c>
      <c r="C4" s="101" t="s">
        <v>63</v>
      </c>
    </row>
    <row r="5" spans="1:4">
      <c r="A5" s="71" t="s">
        <v>64</v>
      </c>
      <c r="B5" s="101" t="s">
        <v>65</v>
      </c>
      <c r="C5" s="101" t="s">
        <v>66</v>
      </c>
      <c r="D5" s="102" t="s">
        <v>67</v>
      </c>
    </row>
    <row r="6" spans="1:4">
      <c r="A6" s="101" t="s">
        <v>68</v>
      </c>
      <c r="B6" s="101" t="s">
        <v>69</v>
      </c>
      <c r="C6" s="101" t="s">
        <v>70</v>
      </c>
    </row>
    <row r="7" spans="1:4">
      <c r="A7" s="101" t="s">
        <v>71</v>
      </c>
      <c r="B7" s="101" t="s">
        <v>72</v>
      </c>
      <c r="C7" s="101" t="s">
        <v>73</v>
      </c>
    </row>
    <row r="8" spans="1:4">
      <c r="A8" s="101" t="s">
        <v>140</v>
      </c>
      <c r="B8" s="101" t="s">
        <v>141</v>
      </c>
      <c r="C8" s="101" t="s">
        <v>142</v>
      </c>
      <c r="D8" s="102">
        <v>23</v>
      </c>
    </row>
    <row r="9" spans="1:4">
      <c r="A9" s="101" t="s">
        <v>74</v>
      </c>
      <c r="B9" s="101" t="s">
        <v>75</v>
      </c>
      <c r="C9" s="101" t="s">
        <v>76</v>
      </c>
      <c r="D9" s="102" t="s">
        <v>77</v>
      </c>
    </row>
    <row r="10" spans="1:4">
      <c r="A10" s="101" t="s">
        <v>193</v>
      </c>
      <c r="B10" s="101" t="s">
        <v>194</v>
      </c>
      <c r="C10" s="101" t="s">
        <v>195</v>
      </c>
      <c r="D10" s="102" t="s">
        <v>196</v>
      </c>
    </row>
    <row r="11" spans="1:4">
      <c r="A11" s="101" t="s">
        <v>78</v>
      </c>
      <c r="B11" s="101" t="s">
        <v>79</v>
      </c>
      <c r="C11" s="101" t="s">
        <v>80</v>
      </c>
      <c r="D11" s="102">
        <v>4</v>
      </c>
    </row>
    <row r="12" spans="1:4">
      <c r="A12" s="101" t="s">
        <v>81</v>
      </c>
      <c r="B12" s="107" t="s">
        <v>82</v>
      </c>
      <c r="C12" s="101" t="s">
        <v>83</v>
      </c>
      <c r="D12" s="102">
        <v>22</v>
      </c>
    </row>
    <row r="13" spans="1:4">
      <c r="A13" s="101" t="s">
        <v>84</v>
      </c>
      <c r="B13" s="101" t="s">
        <v>85</v>
      </c>
      <c r="C13" s="101" t="s">
        <v>86</v>
      </c>
    </row>
    <row r="14" spans="1:4">
      <c r="A14" s="101" t="s">
        <v>87</v>
      </c>
      <c r="B14" s="101" t="s">
        <v>88</v>
      </c>
      <c r="C14" s="71" t="s">
        <v>89</v>
      </c>
    </row>
    <row r="15" spans="1:4">
      <c r="A15" s="101" t="s">
        <v>90</v>
      </c>
      <c r="B15" s="101" t="s">
        <v>91</v>
      </c>
      <c r="C15" s="101" t="s">
        <v>92</v>
      </c>
      <c r="D15" s="102">
        <v>8</v>
      </c>
    </row>
    <row r="16" spans="1:4">
      <c r="A16" s="101" t="s">
        <v>93</v>
      </c>
      <c r="B16" s="101" t="s">
        <v>94</v>
      </c>
      <c r="C16" s="107" t="s">
        <v>95</v>
      </c>
      <c r="D16" s="102" t="s">
        <v>96</v>
      </c>
    </row>
    <row r="17" spans="1:4">
      <c r="A17" s="101" t="s">
        <v>97</v>
      </c>
      <c r="B17" s="101" t="s">
        <v>98</v>
      </c>
      <c r="C17" s="101" t="s">
        <v>99</v>
      </c>
    </row>
    <row r="18" spans="1:4">
      <c r="A18" s="101" t="s">
        <v>100</v>
      </c>
      <c r="B18" s="101" t="s">
        <v>101</v>
      </c>
      <c r="C18" s="101" t="s">
        <v>102</v>
      </c>
    </row>
    <row r="19" spans="1:4">
      <c r="A19" s="101" t="s">
        <v>103</v>
      </c>
      <c r="B19" s="101" t="s">
        <v>104</v>
      </c>
      <c r="C19" s="101" t="s">
        <v>105</v>
      </c>
      <c r="D19" s="102">
        <v>15</v>
      </c>
    </row>
    <row r="20" spans="1:4">
      <c r="A20" s="101" t="s">
        <v>106</v>
      </c>
      <c r="B20" s="101" t="s">
        <v>107</v>
      </c>
      <c r="C20" s="101" t="s">
        <v>108</v>
      </c>
      <c r="D20" s="102">
        <v>13</v>
      </c>
    </row>
    <row r="21" spans="1:4">
      <c r="A21" s="101" t="s">
        <v>109</v>
      </c>
      <c r="B21" s="101" t="s">
        <v>110</v>
      </c>
      <c r="C21" s="101" t="s">
        <v>111</v>
      </c>
    </row>
    <row r="22" spans="1:4">
      <c r="A22" s="101" t="s">
        <v>143</v>
      </c>
      <c r="B22" s="101" t="s">
        <v>144</v>
      </c>
      <c r="C22" s="101" t="s">
        <v>145</v>
      </c>
      <c r="D22" s="102" t="s">
        <v>146</v>
      </c>
    </row>
    <row r="23" spans="1:4">
      <c r="A23" s="101" t="s">
        <v>112</v>
      </c>
      <c r="B23" s="101" t="s">
        <v>113</v>
      </c>
      <c r="C23" s="101" t="s">
        <v>114</v>
      </c>
    </row>
    <row r="24" spans="1:4">
      <c r="A24" s="101" t="s">
        <v>170</v>
      </c>
      <c r="B24" s="101" t="s">
        <v>169</v>
      </c>
      <c r="C24" s="101" t="s">
        <v>168</v>
      </c>
      <c r="D24" s="102">
        <v>26</v>
      </c>
    </row>
    <row r="26" spans="1:4" ht="21">
      <c r="A26" s="106" t="s">
        <v>115</v>
      </c>
    </row>
    <row r="27" spans="1:4" ht="21.75">
      <c r="A27" s="104" t="s">
        <v>116</v>
      </c>
    </row>
    <row r="28" spans="1:4" ht="21.75">
      <c r="A28" s="105" t="s">
        <v>117</v>
      </c>
    </row>
    <row r="29" spans="1:4" ht="21.75">
      <c r="A29" s="104" t="s">
        <v>118</v>
      </c>
    </row>
    <row r="30" spans="1:4" ht="21.75">
      <c r="A30" s="104" t="s">
        <v>119</v>
      </c>
    </row>
    <row r="31" spans="1:4" ht="21.75">
      <c r="A31" s="104" t="s">
        <v>120</v>
      </c>
    </row>
    <row r="32" spans="1:4" ht="21.75">
      <c r="A32" s="104" t="s">
        <v>121</v>
      </c>
    </row>
    <row r="33" spans="1:1" ht="21.75">
      <c r="A33" s="104" t="s">
        <v>122</v>
      </c>
    </row>
    <row r="34" spans="1:1" ht="21.75">
      <c r="A34" s="103" t="s">
        <v>123</v>
      </c>
    </row>
    <row r="35" spans="1:1" ht="21.75">
      <c r="A35" s="103" t="s">
        <v>124</v>
      </c>
    </row>
    <row r="36" spans="1:1" ht="21.75">
      <c r="A36" s="104" t="s">
        <v>125</v>
      </c>
    </row>
    <row r="37" spans="1:1" ht="21.75">
      <c r="A37" s="104" t="s">
        <v>126</v>
      </c>
    </row>
    <row r="38" spans="1:1" ht="21.75">
      <c r="A38" s="104" t="s">
        <v>127</v>
      </c>
    </row>
    <row r="39" spans="1:1" ht="21.75">
      <c r="A39" s="103" t="s">
        <v>128</v>
      </c>
    </row>
    <row r="40" spans="1:1" ht="21.75">
      <c r="A40" s="104" t="s">
        <v>129</v>
      </c>
    </row>
    <row r="41" spans="1:1" ht="21.75">
      <c r="A41" s="104" t="s">
        <v>130</v>
      </c>
    </row>
    <row r="42" spans="1:1" ht="21.75">
      <c r="A42" s="103" t="s">
        <v>131</v>
      </c>
    </row>
    <row r="43" spans="1:1" ht="21.75">
      <c r="A43" s="103" t="s">
        <v>132</v>
      </c>
    </row>
    <row r="44" spans="1:1" ht="21.75">
      <c r="A44" s="103" t="s">
        <v>133</v>
      </c>
    </row>
    <row r="45" spans="1:1" ht="21.75">
      <c r="A45" s="103" t="s">
        <v>134</v>
      </c>
    </row>
    <row r="46" spans="1:1" ht="21.75">
      <c r="A46" s="103" t="s">
        <v>135</v>
      </c>
    </row>
    <row r="47" spans="1:1" ht="21.75">
      <c r="A47" s="103" t="s">
        <v>136</v>
      </c>
    </row>
    <row r="48" spans="1:1" ht="21.75">
      <c r="A48" s="103" t="s">
        <v>137</v>
      </c>
    </row>
    <row r="49" spans="1:1" ht="21.75">
      <c r="A49" s="103" t="s">
        <v>147</v>
      </c>
    </row>
    <row r="50" spans="1:1" ht="21.75">
      <c r="A50" s="103" t="s">
        <v>148</v>
      </c>
    </row>
    <row r="51" spans="1:1" ht="21.75">
      <c r="A51" s="103" t="s">
        <v>149</v>
      </c>
    </row>
    <row r="52" spans="1:1" ht="21.75">
      <c r="A52" s="103" t="s">
        <v>167</v>
      </c>
    </row>
    <row r="53" spans="1:1" ht="21.75">
      <c r="A53" s="103" t="s">
        <v>197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2025-11-05T03:57:44Z</dcterms:modified>
</cp:coreProperties>
</file>